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<sst xmlns="http://schemas.openxmlformats.org/spreadsheetml/2006/main" uniqueCount="97">
  <si>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</si>
  <si>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</si>
  <si>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</si>
  <si>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</si>
  <si>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</si>
  <si>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</si>
  <si>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</si>
  <si>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</si>
  <si>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</si>
  <si>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</si>
  <si>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VLC-900524</t>
  </si>
  <si>
    <t>VT.F.R.050008</t>
  </si>
  <si>
    <t>Бак расш. Красный для отопления 8л./1,5 - 6bar (3/4"), заполнен азотом, (Flamco)</t>
  </si>
  <si>
    <t>2 282.00 руб.</t>
  </si>
  <si>
    <t>&gt;10</t>
  </si>
  <si>
    <t>шт</t>
  </si>
  <si>
    <t>VLC-900525</t>
  </si>
  <si>
    <t>VT.F.R.050012</t>
  </si>
  <si>
    <t>Бак расш. Красный для отопления 12л./1,5 - 6bar (3/4"), заполнен азотом, (Flamco)</t>
  </si>
  <si>
    <t>2 358.00 руб.</t>
  </si>
  <si>
    <t>VLC-900526</t>
  </si>
  <si>
    <t>VT.F.R.050018</t>
  </si>
  <si>
    <t>Бак расш. Красный для отопления 18л./1,5 - 6bar (3/4"), заполнен азотом, (Flamco)</t>
  </si>
  <si>
    <t>2 485.00 руб.</t>
  </si>
  <si>
    <t>&gt;25</t>
  </si>
  <si>
    <t>VLC-900527</t>
  </si>
  <si>
    <t>VT.F.R.050025</t>
  </si>
  <si>
    <t>Бак расш. Красный для отопления 25л./1,5 - 6bar (3/4"), заполнен азотом, (Flamco)</t>
  </si>
  <si>
    <t>2 819.00 руб.</t>
  </si>
  <si>
    <t>VLC-900528</t>
  </si>
  <si>
    <t>VT.F.R.050035</t>
  </si>
  <si>
    <t>Бак расш. Красный для отопления 35л./1,5 - 6bar (3/4"), заполнен азотом, (Flamco)</t>
  </si>
  <si>
    <t>4 552.00 руб.</t>
  </si>
  <si>
    <t>VLC-900529</t>
  </si>
  <si>
    <t>VT.F.R.050050</t>
  </si>
  <si>
    <t>Бак расш. Красный для отопления 50л./1,5 - 6bar (3/4"), заполнен азотом, (Flamco)</t>
  </si>
  <si>
    <t>5 704.00 руб.</t>
  </si>
  <si>
    <t>VLC-900530</t>
  </si>
  <si>
    <t>VT.F.R.050080</t>
  </si>
  <si>
    <t>Бак расш. Красный для отопления 80л./1,5 - 6bar (3/4"), заполнен азотом, (Flamco)</t>
  </si>
  <si>
    <t>7 632.00 руб.</t>
  </si>
  <si>
    <t>VLC-1011014</t>
  </si>
  <si>
    <t>VT.RV.R.060008</t>
  </si>
  <si>
    <t>Бак расш. для отопления 8л. КРАСНЫЙ (1/8шт)</t>
  </si>
  <si>
    <t>2 280.00 руб.</t>
  </si>
  <si>
    <t>VLC-1011015</t>
  </si>
  <si>
    <t>VT.RV.R.060012</t>
  </si>
  <si>
    <t>Бак расш. для отопления 12л. КРАСНЫЙ (1/8шт)</t>
  </si>
  <si>
    <t>2 491.00 руб.</t>
  </si>
  <si>
    <t>VLC-1011016</t>
  </si>
  <si>
    <t>VT.RV.R.060018</t>
  </si>
  <si>
    <t>Бак расш. для отопления 18л. КРАСНЫЙ (1/4шт)</t>
  </si>
  <si>
    <t>2 677.00 руб.</t>
  </si>
  <si>
    <t>VLC-1011017</t>
  </si>
  <si>
    <t>VT.RV.R.060024</t>
  </si>
  <si>
    <t>Бак расш. для отопления 24л. КРАСНЫЙ (1/4шт)</t>
  </si>
  <si>
    <t>2 973.00 руб.</t>
  </si>
  <si>
    <t>VLC-1011018</t>
  </si>
  <si>
    <t>VT.RV.R.060035</t>
  </si>
  <si>
    <t>Бак расш. для отопления 35л. КРАСНЫЙ</t>
  </si>
  <si>
    <t>5 570.00 руб.</t>
  </si>
  <si>
    <t>VLC-1011019</t>
  </si>
  <si>
    <t>VT.RV.R.060050</t>
  </si>
  <si>
    <t>Бак расш. для отопления 50л. КРАСНЫЙ (с ножками)</t>
  </si>
  <si>
    <t>6 698.00 руб.</t>
  </si>
  <si>
    <t>VLC-1011020</t>
  </si>
  <si>
    <t>VT.RV.R.060080</t>
  </si>
  <si>
    <t>Бак расш. для отопления 80л. КРАСНЫЙ (с ножками)</t>
  </si>
  <si>
    <t>9 488.00 руб.</t>
  </si>
  <si>
    <t>VLC-1011021</t>
  </si>
  <si>
    <t>VT.RV.R.060100</t>
  </si>
  <si>
    <t>Бак расш. для отопления 100л. КРАСНЫЙ (с ножками)</t>
  </si>
  <si>
    <t>13 444.00 руб.</t>
  </si>
  <si>
    <t>VLC-1011022</t>
  </si>
  <si>
    <t>VT.RV.R.070150</t>
  </si>
  <si>
    <t>Бак расш. для отопления 150л. КРАСНЫЙ (с ножками)</t>
  </si>
  <si>
    <t>19 916.00 руб.</t>
  </si>
  <si>
    <t>VLC-900406</t>
  </si>
  <si>
    <t>VT.RV.R.081000</t>
  </si>
  <si>
    <t>Бак расш. для отопления 1000л. КРАСНЫЙ</t>
  </si>
  <si>
    <t>202 293.00 руб.</t>
  </si>
  <si>
    <t>VLC-900407</t>
  </si>
  <si>
    <t>VT.RV.R.080200</t>
  </si>
  <si>
    <t>Бак расш. для отопления 200л. КРАСНЫЙ</t>
  </si>
  <si>
    <t>33 971.00 руб.</t>
  </si>
  <si>
    <t>VLC-900408</t>
  </si>
  <si>
    <t>VT.RV.R.080300</t>
  </si>
  <si>
    <t>Бак расш. для отопления 300л. КРАСНЫЙ</t>
  </si>
  <si>
    <t>41 793.00 руб.</t>
  </si>
  <si>
    <t>VLC-900409</t>
  </si>
  <si>
    <t>VT.RV.R.080500</t>
  </si>
  <si>
    <t>Бак расш. для отопления 500л. КРАСНЫЙ</t>
  </si>
  <si>
    <t>75 127.00 руб.</t>
  </si>
  <si>
    <t>VLC-900410</t>
  </si>
  <si>
    <t>VT.RV.R.080750</t>
  </si>
  <si>
    <t>Бак расш. для отопления 750л. КРАСНЫЙ</t>
  </si>
  <si>
    <t>161 035.00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</si>
</sst>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83ddbf9_92b8_11ed_a3b9_047c1617b143_c020808c_c056_11ee_a549_047c1617b1431.jpeg"/><Relationship Id="rId2" Type="http://schemas.openxmlformats.org/officeDocument/2006/relationships/image" Target="../media/d83ddc01_92b8_11ed_a3b9_047c1617b143_c0208090_c056_11ee_a549_047c1617b1432.jpeg"/><Relationship Id="rId3" Type="http://schemas.openxmlformats.org/officeDocument/2006/relationships/image" Target="../media/6469dcb3_86a6_11e9_8101_003048fd731b_634a42f8_f953_11e9_810b_003048fd731b3.jpeg"/><Relationship Id="rId4" Type="http://schemas.openxmlformats.org/officeDocument/2006/relationships/image" Target="../media/6469dcc1_86a6_11e9_8101_003048fd731b_3d7c075b_0312_11ef_a5a4_047c1617b14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5" descr="Image_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166" descr="Image_1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167" descr="Image_1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4" name="Image_168" descr="Image_1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SUM(J2:J22)</f>
        <v>0</v>
      </c>
      <c r="K1" s="4" t="s">
        <v>9</v>
      </c>
      <c r="L1" s="5"/>
    </row>
    <row r="2" spans="1:12" customHeight="1" ht="27">
      <c r="A2" s="1"/>
      <c r="B2" s="1">
        <v>873893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 t="s">
        <v>14</v>
      </c>
      <c r="I2" s="1">
        <v>0</v>
      </c>
      <c r="J2" s="1" t="s">
        <v>15</v>
      </c>
      <c r="K2" s="2"/>
      <c r="L2" s="5">
        <f>K2*2282.00</f>
        <v>0</v>
      </c>
    </row>
    <row r="3" spans="1:12" customHeight="1" ht="27">
      <c r="A3" s="1"/>
      <c r="B3" s="1">
        <v>873894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 t="s">
        <v>14</v>
      </c>
      <c r="I3" s="1">
        <v>0</v>
      </c>
      <c r="J3" s="1" t="s">
        <v>15</v>
      </c>
      <c r="K3" s="2"/>
      <c r="L3" s="5">
        <f>K3*2358.00</f>
        <v>0</v>
      </c>
    </row>
    <row r="4" spans="1:12" customHeight="1" ht="27">
      <c r="A4" s="1"/>
      <c r="B4" s="1">
        <v>873895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 t="s">
        <v>24</v>
      </c>
      <c r="I4" s="1">
        <v>0</v>
      </c>
      <c r="J4" s="1" t="s">
        <v>15</v>
      </c>
      <c r="K4" s="2"/>
      <c r="L4" s="5">
        <f>K4*2485.00</f>
        <v>0</v>
      </c>
    </row>
    <row r="5" spans="1:12" customHeight="1" ht="27">
      <c r="A5" s="1"/>
      <c r="B5" s="1">
        <v>873896</v>
      </c>
      <c r="C5" s="1" t="s">
        <v>25</v>
      </c>
      <c r="D5" s="1" t="s">
        <v>26</v>
      </c>
      <c r="E5" s="3" t="s">
        <v>27</v>
      </c>
      <c r="F5" s="1" t="s">
        <v>28</v>
      </c>
      <c r="G5" s="1">
        <v>0</v>
      </c>
      <c r="H5" s="1" t="s">
        <v>14</v>
      </c>
      <c r="I5" s="1">
        <v>0</v>
      </c>
      <c r="J5" s="1" t="s">
        <v>15</v>
      </c>
      <c r="K5" s="2"/>
      <c r="L5" s="5">
        <f>K5*2819.00</f>
        <v>0</v>
      </c>
    </row>
    <row r="6" spans="1:12" customHeight="1" ht="35">
      <c r="A6" s="1"/>
      <c r="B6" s="1">
        <v>873897</v>
      </c>
      <c r="C6" s="1" t="s">
        <v>29</v>
      </c>
      <c r="D6" s="1" t="s">
        <v>30</v>
      </c>
      <c r="E6" s="3" t="s">
        <v>31</v>
      </c>
      <c r="F6" s="1" t="s">
        <v>32</v>
      </c>
      <c r="G6" s="1">
        <v>0</v>
      </c>
      <c r="H6" s="1" t="s">
        <v>14</v>
      </c>
      <c r="I6" s="1">
        <v>0</v>
      </c>
      <c r="J6" s="1" t="s">
        <v>15</v>
      </c>
      <c r="K6" s="2"/>
      <c r="L6" s="5">
        <f>K6*4552.00</f>
        <v>0</v>
      </c>
    </row>
    <row r="7" spans="1:12" customHeight="1" ht="35">
      <c r="A7" s="1"/>
      <c r="B7" s="1">
        <v>873898</v>
      </c>
      <c r="C7" s="1" t="s">
        <v>33</v>
      </c>
      <c r="D7" s="1" t="s">
        <v>34</v>
      </c>
      <c r="E7" s="3" t="s">
        <v>35</v>
      </c>
      <c r="F7" s="1" t="s">
        <v>36</v>
      </c>
      <c r="G7" s="1">
        <v>0</v>
      </c>
      <c r="H7" s="1" t="s">
        <v>14</v>
      </c>
      <c r="I7" s="1">
        <v>0</v>
      </c>
      <c r="J7" s="1" t="s">
        <v>15</v>
      </c>
      <c r="K7" s="2"/>
      <c r="L7" s="5">
        <f>K7*5704.00</f>
        <v>0</v>
      </c>
    </row>
    <row r="8" spans="1:12" customHeight="1" ht="35">
      <c r="A8" s="1"/>
      <c r="B8" s="1">
        <v>873899</v>
      </c>
      <c r="C8" s="1" t="s">
        <v>37</v>
      </c>
      <c r="D8" s="1" t="s">
        <v>38</v>
      </c>
      <c r="E8" s="3" t="s">
        <v>39</v>
      </c>
      <c r="F8" s="1" t="s">
        <v>40</v>
      </c>
      <c r="G8" s="1">
        <v>0</v>
      </c>
      <c r="H8" s="1">
        <v>5</v>
      </c>
      <c r="I8" s="1">
        <v>0</v>
      </c>
      <c r="J8" s="1" t="s">
        <v>15</v>
      </c>
      <c r="K8" s="2"/>
      <c r="L8" s="5">
        <f>K8*7632.00</f>
        <v>0</v>
      </c>
    </row>
    <row r="9" spans="1:12" customHeight="1" ht="21">
      <c r="A9" s="1"/>
      <c r="B9" s="1">
        <v>822011</v>
      </c>
      <c r="C9" s="1" t="s">
        <v>41</v>
      </c>
      <c r="D9" s="1" t="s">
        <v>42</v>
      </c>
      <c r="E9" s="3" t="s">
        <v>43</v>
      </c>
      <c r="F9" s="1" t="s">
        <v>44</v>
      </c>
      <c r="G9" s="1">
        <v>2</v>
      </c>
      <c r="H9" s="1" t="s">
        <v>24</v>
      </c>
      <c r="I9" s="1">
        <v>0</v>
      </c>
      <c r="J9" s="1" t="s">
        <v>15</v>
      </c>
      <c r="K9" s="2"/>
      <c r="L9" s="5">
        <f>K9*2280.00</f>
        <v>0</v>
      </c>
    </row>
    <row r="10" spans="1:12" customHeight="1" ht="21">
      <c r="A10" s="1"/>
      <c r="B10" s="1">
        <v>822012</v>
      </c>
      <c r="C10" s="1" t="s">
        <v>45</v>
      </c>
      <c r="D10" s="1" t="s">
        <v>46</v>
      </c>
      <c r="E10" s="3" t="s">
        <v>47</v>
      </c>
      <c r="F10" s="1" t="s">
        <v>48</v>
      </c>
      <c r="G10" s="1">
        <v>1</v>
      </c>
      <c r="H10" s="1" t="s">
        <v>14</v>
      </c>
      <c r="I10" s="1">
        <v>0</v>
      </c>
      <c r="J10" s="1" t="s">
        <v>15</v>
      </c>
      <c r="K10" s="2"/>
      <c r="L10" s="5">
        <f>K10*2491.00</f>
        <v>0</v>
      </c>
    </row>
    <row r="11" spans="1:12" customHeight="1" ht="21">
      <c r="A11" s="1"/>
      <c r="B11" s="1">
        <v>822013</v>
      </c>
      <c r="C11" s="1" t="s">
        <v>49</v>
      </c>
      <c r="D11" s="1" t="s">
        <v>50</v>
      </c>
      <c r="E11" s="3" t="s">
        <v>51</v>
      </c>
      <c r="F11" s="1" t="s">
        <v>52</v>
      </c>
      <c r="G11" s="1">
        <v>3</v>
      </c>
      <c r="H11" s="1" t="s">
        <v>24</v>
      </c>
      <c r="I11" s="1">
        <v>0</v>
      </c>
      <c r="J11" s="1" t="s">
        <v>15</v>
      </c>
      <c r="K11" s="2"/>
      <c r="L11" s="5">
        <f>K11*2677.00</f>
        <v>0</v>
      </c>
    </row>
    <row r="12" spans="1:12" customHeight="1" ht="21">
      <c r="A12" s="1"/>
      <c r="B12" s="1">
        <v>822014</v>
      </c>
      <c r="C12" s="1" t="s">
        <v>53</v>
      </c>
      <c r="D12" s="1" t="s">
        <v>54</v>
      </c>
      <c r="E12" s="3" t="s">
        <v>55</v>
      </c>
      <c r="F12" s="1" t="s">
        <v>56</v>
      </c>
      <c r="G12" s="1">
        <v>3</v>
      </c>
      <c r="H12" s="1" t="s">
        <v>14</v>
      </c>
      <c r="I12" s="1">
        <v>0</v>
      </c>
      <c r="J12" s="1" t="s">
        <v>15</v>
      </c>
      <c r="K12" s="2"/>
      <c r="L12" s="5">
        <f>K12*2973.00</f>
        <v>0</v>
      </c>
    </row>
    <row r="13" spans="1:12" customHeight="1" ht="21">
      <c r="A13" s="1"/>
      <c r="B13" s="1">
        <v>822015</v>
      </c>
      <c r="C13" s="1" t="s">
        <v>57</v>
      </c>
      <c r="D13" s="1" t="s">
        <v>58</v>
      </c>
      <c r="E13" s="3" t="s">
        <v>59</v>
      </c>
      <c r="F13" s="1" t="s">
        <v>60</v>
      </c>
      <c r="G13" s="1">
        <v>2</v>
      </c>
      <c r="H13" s="1" t="s">
        <v>14</v>
      </c>
      <c r="I13" s="1">
        <v>0</v>
      </c>
      <c r="J13" s="1" t="s">
        <v>15</v>
      </c>
      <c r="K13" s="2"/>
      <c r="L13" s="5">
        <f>K13*5570.00</f>
        <v>0</v>
      </c>
    </row>
    <row r="14" spans="1:12">
      <c r="A14" s="1"/>
      <c r="B14" s="1">
        <v>822016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0</v>
      </c>
      <c r="H14" s="1" t="s">
        <v>14</v>
      </c>
      <c r="I14" s="1">
        <v>0</v>
      </c>
      <c r="J14" s="1" t="s">
        <v>15</v>
      </c>
      <c r="K14" s="2"/>
      <c r="L14" s="5">
        <f>K14*6698.00</f>
        <v>0</v>
      </c>
    </row>
    <row r="15" spans="1:12">
      <c r="A15" s="1"/>
      <c r="B15" s="1">
        <v>822017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1</v>
      </c>
      <c r="H15" s="1" t="s">
        <v>14</v>
      </c>
      <c r="I15" s="1">
        <v>0</v>
      </c>
      <c r="J15" s="1" t="s">
        <v>15</v>
      </c>
      <c r="K15" s="2"/>
      <c r="L15" s="5">
        <f>K15*9488.00</f>
        <v>0</v>
      </c>
    </row>
    <row r="16" spans="1:12">
      <c r="A16" s="1"/>
      <c r="B16" s="1">
        <v>822018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0</v>
      </c>
      <c r="H16" s="1">
        <v>0</v>
      </c>
      <c r="I16" s="1">
        <v>0</v>
      </c>
      <c r="J16" s="1" t="s">
        <v>15</v>
      </c>
      <c r="K16" s="2"/>
      <c r="L16" s="5">
        <f>K16*13444.00</f>
        <v>0</v>
      </c>
    </row>
    <row r="17" spans="1:12">
      <c r="A17" s="1"/>
      <c r="B17" s="1">
        <v>822019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0</v>
      </c>
      <c r="H17" s="1">
        <v>1</v>
      </c>
      <c r="I17" s="1">
        <v>0</v>
      </c>
      <c r="J17" s="1" t="s">
        <v>15</v>
      </c>
      <c r="K17" s="2"/>
      <c r="L17" s="5">
        <f>K17*19916.00</f>
        <v>0</v>
      </c>
    </row>
    <row r="18" spans="1:12">
      <c r="A18" s="1"/>
      <c r="B18" s="1">
        <v>836323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0</v>
      </c>
      <c r="H18" s="1">
        <v>1</v>
      </c>
      <c r="I18" s="1">
        <v>0</v>
      </c>
      <c r="J18" s="1" t="s">
        <v>15</v>
      </c>
      <c r="K18" s="2"/>
      <c r="L18" s="5">
        <f>K18*202293.00</f>
        <v>0</v>
      </c>
    </row>
    <row r="19" spans="1:12">
      <c r="A19" s="1"/>
      <c r="B19" s="1">
        <v>836324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0</v>
      </c>
      <c r="H19" s="1">
        <v>1</v>
      </c>
      <c r="I19" s="1">
        <v>0</v>
      </c>
      <c r="J19" s="1" t="s">
        <v>15</v>
      </c>
      <c r="K19" s="2"/>
      <c r="L19" s="5">
        <f>K19*33971.00</f>
        <v>0</v>
      </c>
    </row>
    <row r="20" spans="1:12">
      <c r="A20" s="1"/>
      <c r="B20" s="1">
        <v>836325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0</v>
      </c>
      <c r="H20" s="1">
        <v>0</v>
      </c>
      <c r="I20" s="1">
        <v>0</v>
      </c>
      <c r="J20" s="1" t="s">
        <v>15</v>
      </c>
      <c r="K20" s="2"/>
      <c r="L20" s="5">
        <f>K20*41793.00</f>
        <v>0</v>
      </c>
    </row>
    <row r="21" spans="1:12">
      <c r="A21" s="1"/>
      <c r="B21" s="1">
        <v>836326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0</v>
      </c>
      <c r="H21" s="1">
        <v>0</v>
      </c>
      <c r="I21" s="1">
        <v>0</v>
      </c>
      <c r="J21" s="1" t="s">
        <v>15</v>
      </c>
      <c r="K21" s="2"/>
      <c r="L21" s="5">
        <f>K21*75127.00</f>
        <v>0</v>
      </c>
    </row>
    <row r="22" spans="1:12">
      <c r="A22" s="1"/>
      <c r="B22" s="1">
        <v>836327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0</v>
      </c>
      <c r="H22" s="1">
        <v>0</v>
      </c>
      <c r="I22" s="1">
        <v>0</v>
      </c>
      <c r="J22" s="1" t="s">
        <v>15</v>
      </c>
      <c r="K22" s="2"/>
      <c r="L22" s="5">
        <f>K22*161035.00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8"/>
    <mergeCell ref="A9:A13"/>
    <mergeCell ref="A14:A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2024-05-20T14:45:06+03:00</dcterms:created>
  <dcterms:modified xsi:type="dcterms:W3CDTF">2024-05-20T14:45:06+03:00</dcterms:modified>
  <dc:title>Untitled Spreadsheet</dc:title>
  <dc:description/>
  <dc:subject/>
  <cp:keywords/>
  <cp:category/>
</cp:coreProperties>
</file>