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<sst xmlns="http://schemas.openxmlformats.org/spreadsheetml/2006/main" uniqueCount="104">
  <si>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</si>
  <si>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</si>
  <si>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</si>
  <si>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</si>
  <si>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</si>
  <si>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</si>
  <si>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</si>
  <si>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</si>
  <si>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</si>
  <si>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</si>
  <si>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VLC-1212001</t>
  </si>
  <si>
    <t>VTf.001.IS.0404030</t>
  </si>
  <si>
    <t>г/п для воды 1/2" 30см вн.-вн. Гайка-Н.сталь/ниппель-Н.сталь  (10 /300шт)</t>
  </si>
  <si>
    <t>128.00 руб.</t>
  </si>
  <si>
    <t>&gt;500</t>
  </si>
  <si>
    <t>шт</t>
  </si>
  <si>
    <t>VLC-1212002</t>
  </si>
  <si>
    <t>VTf.001.IS.0404040</t>
  </si>
  <si>
    <t>г/п для воды 1/2" 40см вн.-вн. Гайка-Н.сталь/ниппель-Н.сталь  (10 /230шт)</t>
  </si>
  <si>
    <t>149.00 руб.</t>
  </si>
  <si>
    <t>&gt;25</t>
  </si>
  <si>
    <t>VLC-1212003</t>
  </si>
  <si>
    <t>VTf.001.IS.0404050</t>
  </si>
  <si>
    <t>г/п для воды 1/2" 50см вн.-вн. Гайка-Н.сталь/ниппель-Н.сталь  (10 /200шт)</t>
  </si>
  <si>
    <t>161.00 руб.</t>
  </si>
  <si>
    <t>&gt;10</t>
  </si>
  <si>
    <t>VLC-1212004</t>
  </si>
  <si>
    <t>VTf.001.IS.0404060</t>
  </si>
  <si>
    <t>г/п для воды 1/2" 60см вн.-вн. Гайка-Н.сталь/ниппель-Н.сталь  (10 /170шт)</t>
  </si>
  <si>
    <t>174.00 руб.</t>
  </si>
  <si>
    <t>VLC-1212005</t>
  </si>
  <si>
    <t>VTf.001.IS.0404080</t>
  </si>
  <si>
    <t>г/п для воды 1/2" 80см вн.-вн. Гайка-Н.сталь/ниппель-Н.сталь  (10 /120шт)</t>
  </si>
  <si>
    <t>198.00 руб.</t>
  </si>
  <si>
    <t>VLC-1212006</t>
  </si>
  <si>
    <t>VTf.001.IS.0404100</t>
  </si>
  <si>
    <t>г/п для воды 1/2" 100см вн.-вн. Гайка-Н.сталь/ниппель-Н.сталь  (10 /100шт)</t>
  </si>
  <si>
    <t>221.00 руб.</t>
  </si>
  <si>
    <t>&gt;100</t>
  </si>
  <si>
    <t>VLC-1212007</t>
  </si>
  <si>
    <t>VTf.001.IS.0404120</t>
  </si>
  <si>
    <t>г/п для воды 1/2" 120см вн.-вн. Гайка-Н.сталь/ниппель-Н.сталь   (10 /80шт)</t>
  </si>
  <si>
    <t>234.00 руб.</t>
  </si>
  <si>
    <t>VLC-1212008</t>
  </si>
  <si>
    <t>VTf.001.IS.0404150</t>
  </si>
  <si>
    <t>г/п для воды 1/2" 150см вн.-вн. Гайка-Н.сталь/ниппель-Н.сталь   (10 /70шт)</t>
  </si>
  <si>
    <t>268.00 руб.</t>
  </si>
  <si>
    <t>VLC-1212009</t>
  </si>
  <si>
    <t>VTf.001.IS.0404200</t>
  </si>
  <si>
    <t>г/п для воды 1/2" 200см вн.-вн. Гайка-Н.сталь/ниппель-Н.сталь    (10 /50шт)</t>
  </si>
  <si>
    <t>317.00 руб.</t>
  </si>
  <si>
    <t>VLC-1212010</t>
  </si>
  <si>
    <t>VTf.001.IS.0404250</t>
  </si>
  <si>
    <t>г/п для воды 1/2" 250см вн.-вн. Гайка-Н.сталь/ниппель-Н.сталь  (10 /40шт)</t>
  </si>
  <si>
    <t>386.00 руб.</t>
  </si>
  <si>
    <t>VLC-1212011</t>
  </si>
  <si>
    <t>VTf.001.IS.0404300</t>
  </si>
  <si>
    <t>г/п для воды 1/2" 300см вн.-вн. Гайка-Н.сталь/ниппель-Н.сталь  (10 /30шт)</t>
  </si>
  <si>
    <t>437.00 руб.</t>
  </si>
  <si>
    <t>VLC-1212012</t>
  </si>
  <si>
    <t>VTf.002.IS.0404030</t>
  </si>
  <si>
    <t>г/п для воды 1/2" 30см вн.-нар. Гайка-Н.сталь/ниппель-Н.сталь  (10 /300шт)</t>
  </si>
  <si>
    <t>143.00 руб.</t>
  </si>
  <si>
    <t>VLC-1212013</t>
  </si>
  <si>
    <t>VTf.002.IS.0404040</t>
  </si>
  <si>
    <t>г/п для воды 1/2" 40см вн.-нар. Гайка-Н.сталь/ниппель-Н.сталь  (10 /230шт)</t>
  </si>
  <si>
    <t>155.00 руб.</t>
  </si>
  <si>
    <t>VLC-1212014</t>
  </si>
  <si>
    <t>VTf.002.IS.0404050</t>
  </si>
  <si>
    <t>г/п для воды 1/2" 50см вн.-нар. Гайка-Н.сталь/ниппель-Н.сталь  (10 /200шт)</t>
  </si>
  <si>
    <t>164.00 руб.</t>
  </si>
  <si>
    <t>VLC-1212015</t>
  </si>
  <si>
    <t>VTf.002.IS.0404060</t>
  </si>
  <si>
    <t>г/п для воды 1/2" 60см вн.-нар. Гайка-Н.сталь/ниппель-Н.сталь   (10 /120шт)</t>
  </si>
  <si>
    <t>185.00 руб.</t>
  </si>
  <si>
    <t>VLC-1212016</t>
  </si>
  <si>
    <t>VTf.002.IS.0404080</t>
  </si>
  <si>
    <t>г/п для воды 1/2" 80см вн.-нар. Гайка-Н.сталь/ниппель-Н.сталь  (10 /120шт)</t>
  </si>
  <si>
    <t>204.00 руб.</t>
  </si>
  <si>
    <t>VLC-1212017</t>
  </si>
  <si>
    <t>VTf.002.IS.0404100</t>
  </si>
  <si>
    <t>г/п для воды 1/2" 100см вн.-нар. Гайка-Н.сталь/ниппель-Н.сталь  (10 /100шт)</t>
  </si>
  <si>
    <t>229.00 руб.</t>
  </si>
  <si>
    <t>VLC-1212018</t>
  </si>
  <si>
    <t>VTf.002.IS.0404120</t>
  </si>
  <si>
    <t>г/п для воды 1/2" 120см вн.-нар. Гайка-Н.сталь/ниппель-Н.сталь (10 /80шт)</t>
  </si>
  <si>
    <t>241.00 руб.</t>
  </si>
  <si>
    <t>&gt;50</t>
  </si>
  <si>
    <t>VLC-1212019</t>
  </si>
  <si>
    <t>VTf.002.IS.0404150</t>
  </si>
  <si>
    <t>г/п для воды 1/2" 150см вн.-нар. Гайка-Н.сталь/ниппель-Н.сталь (10 /70шт)</t>
  </si>
  <si>
    <t>270.00 руб.</t>
  </si>
  <si>
    <t>VLC-1212020</t>
  </si>
  <si>
    <t>VTf.002.IS.0404200</t>
  </si>
  <si>
    <t>г/п для воды 1/2" 200см вн.-нар. Гайка-Н.сталь/ниппель-Н.сталь (10 /50шт)</t>
  </si>
  <si>
    <t>344.00 руб.</t>
  </si>
  <si>
    <t>VLC-1212021</t>
  </si>
  <si>
    <t>VTf.002.IS.0404250</t>
  </si>
  <si>
    <t>г/п для воды 1/2" 250см вн.-нар. Гайка-Н.сталь/ниппель-Н.сталь  (10 /40шт)</t>
  </si>
  <si>
    <t>402.00 руб.</t>
  </si>
  <si>
    <t>VLC-1212022</t>
  </si>
  <si>
    <t>VTf.002.IS.0404300</t>
  </si>
  <si>
    <t>г/п для воды 1/2" 300см вн.-нар. Гайка-Н.сталь/ниппель-Н.сталь (10 /30шт)</t>
  </si>
  <si>
    <t>445.00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</si>
</sst>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e019e68_86a6_11e9_8101_003048fd731b_0e51a37f_27b2_11ed_a30e_00259070b4871.jpeg"/><Relationship Id="rId2" Type="http://schemas.openxmlformats.org/officeDocument/2006/relationships/image" Target="../media/2e019e94_86a6_11e9_8101_003048fd731b_3d7c06ce_0312_11ef_a5a4_047c1617b143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90" descr="Image_39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143000" cy="1143000"/>
    <xdr:pic>
      <xdr:nvPicPr>
        <xdr:cNvPr id="2" name="Image_391" descr="Image_39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SUM(J2:J23)</f>
        <v>0</v>
      </c>
      <c r="K1" s="4" t="s">
        <v>9</v>
      </c>
      <c r="L1" s="5"/>
    </row>
    <row r="2" spans="1:12">
      <c r="A2" s="1"/>
      <c r="B2" s="1">
        <v>821529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8</v>
      </c>
      <c r="H2" s="1" t="s">
        <v>14</v>
      </c>
      <c r="I2" s="1">
        <v>0</v>
      </c>
      <c r="J2" s="1" t="s">
        <v>15</v>
      </c>
      <c r="K2" s="2"/>
      <c r="L2" s="5">
        <f>K2*128.00</f>
        <v>0</v>
      </c>
    </row>
    <row r="3" spans="1:12">
      <c r="A3" s="1"/>
      <c r="B3" s="1">
        <v>821530</v>
      </c>
      <c r="C3" s="1" t="s">
        <v>16</v>
      </c>
      <c r="D3" s="1" t="s">
        <v>17</v>
      </c>
      <c r="E3" s="3" t="s">
        <v>18</v>
      </c>
      <c r="F3" s="1" t="s">
        <v>19</v>
      </c>
      <c r="G3" s="1" t="s">
        <v>20</v>
      </c>
      <c r="H3" s="1" t="s">
        <v>14</v>
      </c>
      <c r="I3" s="1">
        <v>0</v>
      </c>
      <c r="J3" s="1" t="s">
        <v>15</v>
      </c>
      <c r="K3" s="2"/>
      <c r="L3" s="5">
        <f>K3*149.00</f>
        <v>0</v>
      </c>
    </row>
    <row r="4" spans="1:12">
      <c r="A4" s="1"/>
      <c r="B4" s="1">
        <v>821531</v>
      </c>
      <c r="C4" s="1" t="s">
        <v>21</v>
      </c>
      <c r="D4" s="1" t="s">
        <v>22</v>
      </c>
      <c r="E4" s="3" t="s">
        <v>23</v>
      </c>
      <c r="F4" s="1" t="s">
        <v>24</v>
      </c>
      <c r="G4" s="1" t="s">
        <v>25</v>
      </c>
      <c r="H4" s="1" t="s">
        <v>14</v>
      </c>
      <c r="I4" s="1">
        <v>0</v>
      </c>
      <c r="J4" s="1" t="s">
        <v>15</v>
      </c>
      <c r="K4" s="2"/>
      <c r="L4" s="5">
        <f>K4*161.00</f>
        <v>0</v>
      </c>
    </row>
    <row r="5" spans="1:12">
      <c r="A5" s="1"/>
      <c r="B5" s="1">
        <v>821532</v>
      </c>
      <c r="C5" s="1" t="s">
        <v>26</v>
      </c>
      <c r="D5" s="1" t="s">
        <v>27</v>
      </c>
      <c r="E5" s="3" t="s">
        <v>28</v>
      </c>
      <c r="F5" s="1" t="s">
        <v>29</v>
      </c>
      <c r="G5" s="1" t="s">
        <v>20</v>
      </c>
      <c r="H5" s="1" t="s">
        <v>14</v>
      </c>
      <c r="I5" s="1">
        <v>0</v>
      </c>
      <c r="J5" s="1" t="s">
        <v>15</v>
      </c>
      <c r="K5" s="2"/>
      <c r="L5" s="5">
        <f>K5*174.00</f>
        <v>0</v>
      </c>
    </row>
    <row r="6" spans="1:12">
      <c r="A6" s="1"/>
      <c r="B6" s="1">
        <v>821533</v>
      </c>
      <c r="C6" s="1" t="s">
        <v>30</v>
      </c>
      <c r="D6" s="1" t="s">
        <v>31</v>
      </c>
      <c r="E6" s="3" t="s">
        <v>32</v>
      </c>
      <c r="F6" s="1" t="s">
        <v>33</v>
      </c>
      <c r="G6" s="1" t="s">
        <v>20</v>
      </c>
      <c r="H6" s="1" t="s">
        <v>14</v>
      </c>
      <c r="I6" s="1">
        <v>0</v>
      </c>
      <c r="J6" s="1" t="s">
        <v>15</v>
      </c>
      <c r="K6" s="2"/>
      <c r="L6" s="5">
        <f>K6*198.00</f>
        <v>0</v>
      </c>
    </row>
    <row r="7" spans="1:12">
      <c r="A7" s="1"/>
      <c r="B7" s="1">
        <v>821534</v>
      </c>
      <c r="C7" s="1" t="s">
        <v>34</v>
      </c>
      <c r="D7" s="1" t="s">
        <v>35</v>
      </c>
      <c r="E7" s="3" t="s">
        <v>36</v>
      </c>
      <c r="F7" s="1" t="s">
        <v>37</v>
      </c>
      <c r="G7" s="1" t="s">
        <v>20</v>
      </c>
      <c r="H7" s="1" t="s">
        <v>38</v>
      </c>
      <c r="I7" s="1">
        <v>0</v>
      </c>
      <c r="J7" s="1" t="s">
        <v>15</v>
      </c>
      <c r="K7" s="2"/>
      <c r="L7" s="5">
        <f>K7*221.00</f>
        <v>0</v>
      </c>
    </row>
    <row r="8" spans="1:12">
      <c r="A8" s="1"/>
      <c r="B8" s="1">
        <v>821535</v>
      </c>
      <c r="C8" s="1" t="s">
        <v>39</v>
      </c>
      <c r="D8" s="1" t="s">
        <v>40</v>
      </c>
      <c r="E8" s="3" t="s">
        <v>41</v>
      </c>
      <c r="F8" s="1" t="s">
        <v>42</v>
      </c>
      <c r="G8" s="1" t="s">
        <v>25</v>
      </c>
      <c r="H8" s="1" t="s">
        <v>38</v>
      </c>
      <c r="I8" s="1">
        <v>0</v>
      </c>
      <c r="J8" s="1" t="s">
        <v>15</v>
      </c>
      <c r="K8" s="2"/>
      <c r="L8" s="5">
        <f>K8*234.00</f>
        <v>0</v>
      </c>
    </row>
    <row r="9" spans="1:12">
      <c r="A9" s="1"/>
      <c r="B9" s="1">
        <v>821536</v>
      </c>
      <c r="C9" s="1" t="s">
        <v>43</v>
      </c>
      <c r="D9" s="1" t="s">
        <v>44</v>
      </c>
      <c r="E9" s="3" t="s">
        <v>45</v>
      </c>
      <c r="F9" s="1" t="s">
        <v>46</v>
      </c>
      <c r="G9" s="1" t="s">
        <v>25</v>
      </c>
      <c r="H9" s="1" t="s">
        <v>38</v>
      </c>
      <c r="I9" s="1">
        <v>0</v>
      </c>
      <c r="J9" s="1" t="s">
        <v>15</v>
      </c>
      <c r="K9" s="2"/>
      <c r="L9" s="5">
        <f>K9*268.00</f>
        <v>0</v>
      </c>
    </row>
    <row r="10" spans="1:12">
      <c r="A10" s="1"/>
      <c r="B10" s="1">
        <v>821537</v>
      </c>
      <c r="C10" s="1" t="s">
        <v>47</v>
      </c>
      <c r="D10" s="1" t="s">
        <v>48</v>
      </c>
      <c r="E10" s="3" t="s">
        <v>49</v>
      </c>
      <c r="F10" s="1" t="s">
        <v>50</v>
      </c>
      <c r="G10" s="1">
        <v>10</v>
      </c>
      <c r="H10" s="1" t="s">
        <v>38</v>
      </c>
      <c r="I10" s="1">
        <v>0</v>
      </c>
      <c r="J10" s="1" t="s">
        <v>15</v>
      </c>
      <c r="K10" s="2"/>
      <c r="L10" s="5">
        <f>K10*317.00</f>
        <v>0</v>
      </c>
    </row>
    <row r="11" spans="1:12">
      <c r="A11" s="1"/>
      <c r="B11" s="1">
        <v>821538</v>
      </c>
      <c r="C11" s="1" t="s">
        <v>51</v>
      </c>
      <c r="D11" s="1" t="s">
        <v>52</v>
      </c>
      <c r="E11" s="3" t="s">
        <v>53</v>
      </c>
      <c r="F11" s="1" t="s">
        <v>54</v>
      </c>
      <c r="G11" s="1" t="s">
        <v>25</v>
      </c>
      <c r="H11" s="1" t="s">
        <v>20</v>
      </c>
      <c r="I11" s="1">
        <v>0</v>
      </c>
      <c r="J11" s="1" t="s">
        <v>15</v>
      </c>
      <c r="K11" s="2"/>
      <c r="L11" s="5">
        <f>K11*386.00</f>
        <v>0</v>
      </c>
    </row>
    <row r="12" spans="1:12">
      <c r="A12" s="1"/>
      <c r="B12" s="1">
        <v>821539</v>
      </c>
      <c r="C12" s="1" t="s">
        <v>55</v>
      </c>
      <c r="D12" s="1" t="s">
        <v>56</v>
      </c>
      <c r="E12" s="3" t="s">
        <v>57</v>
      </c>
      <c r="F12" s="1" t="s">
        <v>58</v>
      </c>
      <c r="G12" s="1" t="s">
        <v>25</v>
      </c>
      <c r="H12" s="1" t="s">
        <v>20</v>
      </c>
      <c r="I12" s="1">
        <v>0</v>
      </c>
      <c r="J12" s="1" t="s">
        <v>15</v>
      </c>
      <c r="K12" s="2"/>
      <c r="L12" s="5">
        <f>K12*437.00</f>
        <v>0</v>
      </c>
    </row>
    <row r="13" spans="1:12">
      <c r="A13" s="1"/>
      <c r="B13" s="1">
        <v>821540</v>
      </c>
      <c r="C13" s="1" t="s">
        <v>59</v>
      </c>
      <c r="D13" s="1" t="s">
        <v>60</v>
      </c>
      <c r="E13" s="3" t="s">
        <v>61</v>
      </c>
      <c r="F13" s="1" t="s">
        <v>62</v>
      </c>
      <c r="G13" s="1" t="s">
        <v>20</v>
      </c>
      <c r="H13" s="1" t="s">
        <v>38</v>
      </c>
      <c r="I13" s="1">
        <v>0</v>
      </c>
      <c r="J13" s="1" t="s">
        <v>15</v>
      </c>
      <c r="K13" s="2"/>
      <c r="L13" s="5">
        <f>K13*143.00</f>
        <v>0</v>
      </c>
    </row>
    <row r="14" spans="1:12">
      <c r="A14" s="1"/>
      <c r="B14" s="1">
        <v>821541</v>
      </c>
      <c r="C14" s="1" t="s">
        <v>63</v>
      </c>
      <c r="D14" s="1" t="s">
        <v>64</v>
      </c>
      <c r="E14" s="3" t="s">
        <v>65</v>
      </c>
      <c r="F14" s="1" t="s">
        <v>66</v>
      </c>
      <c r="G14" s="1" t="s">
        <v>25</v>
      </c>
      <c r="H14" s="1" t="s">
        <v>38</v>
      </c>
      <c r="I14" s="1">
        <v>0</v>
      </c>
      <c r="J14" s="1" t="s">
        <v>15</v>
      </c>
      <c r="K14" s="2"/>
      <c r="L14" s="5">
        <f>K14*155.00</f>
        <v>0</v>
      </c>
    </row>
    <row r="15" spans="1:12">
      <c r="A15" s="1"/>
      <c r="B15" s="1">
        <v>821542</v>
      </c>
      <c r="C15" s="1" t="s">
        <v>67</v>
      </c>
      <c r="D15" s="1" t="s">
        <v>68</v>
      </c>
      <c r="E15" s="3" t="s">
        <v>69</v>
      </c>
      <c r="F15" s="1" t="s">
        <v>70</v>
      </c>
      <c r="G15" s="1">
        <v>4</v>
      </c>
      <c r="H15" s="1">
        <v>0</v>
      </c>
      <c r="I15" s="1">
        <v>0</v>
      </c>
      <c r="J15" s="1" t="s">
        <v>15</v>
      </c>
      <c r="K15" s="2"/>
      <c r="L15" s="5">
        <f>K15*164.00</f>
        <v>0</v>
      </c>
    </row>
    <row r="16" spans="1:12">
      <c r="A16" s="1"/>
      <c r="B16" s="1">
        <v>821543</v>
      </c>
      <c r="C16" s="1" t="s">
        <v>71</v>
      </c>
      <c r="D16" s="1" t="s">
        <v>72</v>
      </c>
      <c r="E16" s="3" t="s">
        <v>73</v>
      </c>
      <c r="F16" s="1" t="s">
        <v>74</v>
      </c>
      <c r="G16" s="1" t="s">
        <v>25</v>
      </c>
      <c r="H16" s="1" t="s">
        <v>38</v>
      </c>
      <c r="I16" s="1">
        <v>0</v>
      </c>
      <c r="J16" s="1" t="s">
        <v>15</v>
      </c>
      <c r="K16" s="2"/>
      <c r="L16" s="5">
        <f>K16*185.00</f>
        <v>0</v>
      </c>
    </row>
    <row r="17" spans="1:12">
      <c r="A17" s="1"/>
      <c r="B17" s="1">
        <v>821544</v>
      </c>
      <c r="C17" s="1" t="s">
        <v>75</v>
      </c>
      <c r="D17" s="1" t="s">
        <v>76</v>
      </c>
      <c r="E17" s="3" t="s">
        <v>77</v>
      </c>
      <c r="F17" s="1" t="s">
        <v>78</v>
      </c>
      <c r="G17" s="1">
        <v>9</v>
      </c>
      <c r="H17" s="1">
        <v>8</v>
      </c>
      <c r="I17" s="1">
        <v>0</v>
      </c>
      <c r="J17" s="1" t="s">
        <v>15</v>
      </c>
      <c r="K17" s="2"/>
      <c r="L17" s="5">
        <f>K17*204.00</f>
        <v>0</v>
      </c>
    </row>
    <row r="18" spans="1:12">
      <c r="A18" s="1"/>
      <c r="B18" s="1">
        <v>821545</v>
      </c>
      <c r="C18" s="1" t="s">
        <v>79</v>
      </c>
      <c r="D18" s="1" t="s">
        <v>80</v>
      </c>
      <c r="E18" s="3" t="s">
        <v>81</v>
      </c>
      <c r="F18" s="1" t="s">
        <v>82</v>
      </c>
      <c r="G18" s="1" t="s">
        <v>25</v>
      </c>
      <c r="H18" s="1">
        <v>0</v>
      </c>
      <c r="I18" s="1">
        <v>0</v>
      </c>
      <c r="J18" s="1" t="s">
        <v>15</v>
      </c>
      <c r="K18" s="2"/>
      <c r="L18" s="5">
        <f>K18*229.00</f>
        <v>0</v>
      </c>
    </row>
    <row r="19" spans="1:12">
      <c r="A19" s="1"/>
      <c r="B19" s="1">
        <v>821546</v>
      </c>
      <c r="C19" s="1" t="s">
        <v>83</v>
      </c>
      <c r="D19" s="1" t="s">
        <v>84</v>
      </c>
      <c r="E19" s="3" t="s">
        <v>85</v>
      </c>
      <c r="F19" s="1" t="s">
        <v>86</v>
      </c>
      <c r="G19" s="1">
        <v>7</v>
      </c>
      <c r="H19" s="1" t="s">
        <v>87</v>
      </c>
      <c r="I19" s="1">
        <v>0</v>
      </c>
      <c r="J19" s="1" t="s">
        <v>15</v>
      </c>
      <c r="K19" s="2"/>
      <c r="L19" s="5">
        <f>K19*241.00</f>
        <v>0</v>
      </c>
    </row>
    <row r="20" spans="1:12">
      <c r="A20" s="1"/>
      <c r="B20" s="1">
        <v>821547</v>
      </c>
      <c r="C20" s="1" t="s">
        <v>88</v>
      </c>
      <c r="D20" s="1" t="s">
        <v>89</v>
      </c>
      <c r="E20" s="3" t="s">
        <v>90</v>
      </c>
      <c r="F20" s="1" t="s">
        <v>91</v>
      </c>
      <c r="G20" s="1" t="s">
        <v>25</v>
      </c>
      <c r="H20" s="1">
        <v>0</v>
      </c>
      <c r="I20" s="1">
        <v>0</v>
      </c>
      <c r="J20" s="1" t="s">
        <v>15</v>
      </c>
      <c r="K20" s="2"/>
      <c r="L20" s="5">
        <f>K20*270.00</f>
        <v>0</v>
      </c>
    </row>
    <row r="21" spans="1:12">
      <c r="A21" s="1"/>
      <c r="B21" s="1">
        <v>821548</v>
      </c>
      <c r="C21" s="1" t="s">
        <v>92</v>
      </c>
      <c r="D21" s="1" t="s">
        <v>93</v>
      </c>
      <c r="E21" s="3" t="s">
        <v>94</v>
      </c>
      <c r="F21" s="1" t="s">
        <v>95</v>
      </c>
      <c r="G21" s="1" t="s">
        <v>25</v>
      </c>
      <c r="H21" s="1" t="s">
        <v>20</v>
      </c>
      <c r="I21" s="1">
        <v>0</v>
      </c>
      <c r="J21" s="1" t="s">
        <v>15</v>
      </c>
      <c r="K21" s="2"/>
      <c r="L21" s="5">
        <f>K21*344.00</f>
        <v>0</v>
      </c>
    </row>
    <row r="22" spans="1:12">
      <c r="A22" s="1"/>
      <c r="B22" s="1">
        <v>821549</v>
      </c>
      <c r="C22" s="1" t="s">
        <v>96</v>
      </c>
      <c r="D22" s="1" t="s">
        <v>97</v>
      </c>
      <c r="E22" s="3" t="s">
        <v>98</v>
      </c>
      <c r="F22" s="1" t="s">
        <v>99</v>
      </c>
      <c r="G22" s="1">
        <v>6</v>
      </c>
      <c r="H22" s="1">
        <v>0</v>
      </c>
      <c r="I22" s="1">
        <v>0</v>
      </c>
      <c r="J22" s="1" t="s">
        <v>15</v>
      </c>
      <c r="K22" s="2"/>
      <c r="L22" s="5">
        <f>K22*402.00</f>
        <v>0</v>
      </c>
    </row>
    <row r="23" spans="1:12">
      <c r="A23" s="1"/>
      <c r="B23" s="1">
        <v>821550</v>
      </c>
      <c r="C23" s="1" t="s">
        <v>100</v>
      </c>
      <c r="D23" s="1" t="s">
        <v>101</v>
      </c>
      <c r="E23" s="3" t="s">
        <v>102</v>
      </c>
      <c r="F23" s="1" t="s">
        <v>103</v>
      </c>
      <c r="G23" s="1" t="s">
        <v>25</v>
      </c>
      <c r="H23" s="1" t="s">
        <v>20</v>
      </c>
      <c r="I23" s="1">
        <v>0</v>
      </c>
      <c r="J23" s="1" t="s">
        <v>15</v>
      </c>
      <c r="K23" s="2"/>
      <c r="L23" s="5">
        <f>K23*445.00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2"/>
    <mergeCell ref="A13:A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2024-05-20T08:26:53+03:00</dcterms:created>
  <dcterms:modified xsi:type="dcterms:W3CDTF">2024-05-20T08:26:53+03:00</dcterms:modified>
  <dc:title>Untitled Spreadsheet</dc:title>
  <dc:description/>
  <dc:subject/>
  <cp:keywords/>
  <cp:category/>
</cp:coreProperties>
</file>