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<sst xmlns="http://schemas.openxmlformats.org/spreadsheetml/2006/main" uniqueCount="127">
  <si>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</si>
  <si>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</si>
  <si>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</si>
  <si>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</si>
  <si>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</si>
  <si>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</si>
  <si>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</si>
  <si>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</si>
  <si>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</si>
  <si>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</si>
  <si>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VLC-1312020</t>
  </si>
  <si>
    <t>Гратосниматель (4-40мм, CU, S, SS) 1500002738</t>
  </si>
  <si>
    <t>944.00 руб.</t>
  </si>
  <si>
    <t>шт</t>
  </si>
  <si>
    <t>VLC-900427</t>
  </si>
  <si>
    <t>Мини-труборез, для труб 6-28 мм, со вспомогательным пружинным механизмом подачи (RIDGID 118)</t>
  </si>
  <si>
    <t>10 253.00 руб.</t>
  </si>
  <si>
    <t>VLC-999076</t>
  </si>
  <si>
    <t>VT.1550.UCZ.220</t>
  </si>
  <si>
    <t>Пресс-инструмент электрический VALTEC "CZ" (без насадок), универсальный, в стальном ящике</t>
  </si>
  <si>
    <t>71 885.00 руб.</t>
  </si>
  <si>
    <t>&gt;10</t>
  </si>
  <si>
    <t>VLC-1312001</t>
  </si>
  <si>
    <t>VT.570107.V.12</t>
  </si>
  <si>
    <t>Насадка 12 V, для пресс-инструмента электр. (стандарт V), VALTEC</t>
  </si>
  <si>
    <t>19 574.00 руб.</t>
  </si>
  <si>
    <t>VLC-1312002</t>
  </si>
  <si>
    <t>VT.570115.V.15</t>
  </si>
  <si>
    <t>Насадка 15 V, для пресс-инструмента электр. (стандарт V), VALTEC</t>
  </si>
  <si>
    <t>VLC-1312003</t>
  </si>
  <si>
    <t>VT.570135.V.22</t>
  </si>
  <si>
    <t>Насадка 22 V, для пресс-инструмента электр. (стандарт V), VALTEC</t>
  </si>
  <si>
    <t>VLC-1312004</t>
  </si>
  <si>
    <t>VT.570145.V.28</t>
  </si>
  <si>
    <t>Насадка 28 V, для пресс-инструмента электр. (стандарт V), VALTEC</t>
  </si>
  <si>
    <t>VLC-1312005</t>
  </si>
  <si>
    <t>VT.570155.V.35</t>
  </si>
  <si>
    <t>Насадка 35 V, для пресс-инструмента электр. (стандарт V), VALTEC</t>
  </si>
  <si>
    <t>VLC-900535</t>
  </si>
  <si>
    <t>Насадка REMS 54 V, для пресс-инструмента электр. (стандарт V)</t>
  </si>
  <si>
    <t>98 323.00 руб.</t>
  </si>
  <si>
    <t>VLC-1312018</t>
  </si>
  <si>
    <t>VT.570165.V.42</t>
  </si>
  <si>
    <t>Насадка 42 V, для пресс-инструмента электр. (стандарт V), VALTEC</t>
  </si>
  <si>
    <t>45 989.00 руб.</t>
  </si>
  <si>
    <t>VLC-1312019</t>
  </si>
  <si>
    <t>VT.570175.V.54</t>
  </si>
  <si>
    <t>Насадка 54 V, для пресс-инструмента электр. (стандарт V), VALTEC</t>
  </si>
  <si>
    <t>47 472.00 руб.</t>
  </si>
  <si>
    <t>VLC-1312011</t>
  </si>
  <si>
    <t>VT.572111.PPSE.R220</t>
  </si>
  <si>
    <t>Пресс-инструмент электрический VALTEC "Power-Press SЕ" (без насадок) в стальном ящике</t>
  </si>
  <si>
    <t>133 130.00 руб.</t>
  </si>
  <si>
    <t>VLC-900503</t>
  </si>
  <si>
    <t>VT.922994.SS.0838</t>
  </si>
  <si>
    <t>Гратосниматель (8-38мм SS)</t>
  </si>
  <si>
    <t>4 549.00 руб.</t>
  </si>
  <si>
    <t>VLC-900504</t>
  </si>
  <si>
    <t>VT.922993.SS.1054</t>
  </si>
  <si>
    <t>Гратосниматель (10-54мм SS)</t>
  </si>
  <si>
    <t>6 552.00 руб.</t>
  </si>
  <si>
    <t>VLC-1312012</t>
  </si>
  <si>
    <t>VT.EFP203.0.220</t>
  </si>
  <si>
    <t>Пресс-инструмент электрический VALTEC EFP203 (без насадок) в пластиковом ящике (48319-51)</t>
  </si>
  <si>
    <t>150 222.00 руб.</t>
  </si>
  <si>
    <t>VLC-1312006</t>
  </si>
  <si>
    <t>VT.PB2.V.15</t>
  </si>
  <si>
    <t>Насадка PB2 15мм V-профиль, для пресс-инструмента электр. (44694-50)</t>
  </si>
  <si>
    <t>22 894.00 руб.</t>
  </si>
  <si>
    <t>VLC-1312007</t>
  </si>
  <si>
    <t>VT.PB2.V.22</t>
  </si>
  <si>
    <t>Насадка PB2 22мм V-профиль, для пресс-инструмента электр. (44696-50)</t>
  </si>
  <si>
    <t>VLC-1312008</t>
  </si>
  <si>
    <t>VT.PB2.V.28</t>
  </si>
  <si>
    <t>Насадка PB2 28мм V-профиль, для пресс-инструмента электр. (44697-50)</t>
  </si>
  <si>
    <t>VLC-1312009</t>
  </si>
  <si>
    <t>VT.PB2.V.35</t>
  </si>
  <si>
    <t>Насадка PB2 35мм V-профиль, для пресс-инструмента электр. (44698-50)</t>
  </si>
  <si>
    <t>VLC-1312017</t>
  </si>
  <si>
    <t>VT.PB2.V.18</t>
  </si>
  <si>
    <t>Насадка PB2 18мм V-профиль, для пресс-инструмента электр. (44695-50)</t>
  </si>
  <si>
    <t>VLC-1312013</t>
  </si>
  <si>
    <t>Vti.701.0.1042</t>
  </si>
  <si>
    <t>Резак для стальных труб (10-42мм)</t>
  </si>
  <si>
    <t>8 799.00 руб.</t>
  </si>
  <si>
    <t>VLC-1312014</t>
  </si>
  <si>
    <t>Vti.735.0.0635</t>
  </si>
  <si>
    <t>Резак VALTEC для труб из нержавеющей стали (6-35мм) (пр-во ROTHENBERGER) Испания</t>
  </si>
  <si>
    <t>3 913.00 руб.</t>
  </si>
  <si>
    <t>VLC-1312015</t>
  </si>
  <si>
    <t>Vti.W701.F.010500</t>
  </si>
  <si>
    <t>Ролик отрезной для стальных труб (для 701-го резака)</t>
  </si>
  <si>
    <t>1 032.00 руб.</t>
  </si>
  <si>
    <t>VLC-1312016</t>
  </si>
  <si>
    <t>Vti.W735.SS.00I500</t>
  </si>
  <si>
    <t>Ролик отрезной для труб из нержавеющей стали (для 735-го резака)</t>
  </si>
  <si>
    <t>965.00 руб.</t>
  </si>
  <si>
    <t>VLC-1312021</t>
  </si>
  <si>
    <t>VTm.295.V.12</t>
  </si>
  <si>
    <t>Насадка VALTEC 12мм V-профиль, для пресс-инструмента электр.</t>
  </si>
  <si>
    <t>10 862.00 руб.</t>
  </si>
  <si>
    <t>VLC-1312022</t>
  </si>
  <si>
    <t>VTm.295.V.15</t>
  </si>
  <si>
    <t>Насадка VALTEC 15мм V-профиль, для пресс-инструмента электр.</t>
  </si>
  <si>
    <t>VLC-1312023</t>
  </si>
  <si>
    <t>VTm.295.V.18</t>
  </si>
  <si>
    <t>Насадка VALTEC 18мм V-профиль, для пресс-инструмента электр.</t>
  </si>
  <si>
    <t>VLC-1312024</t>
  </si>
  <si>
    <t>VTm.295.V.22</t>
  </si>
  <si>
    <t>Насадка VALTEC 22мм V-профиль, для пресс-инструмента электр.</t>
  </si>
  <si>
    <t>VLC-1312025</t>
  </si>
  <si>
    <t>VTm.295.V.28</t>
  </si>
  <si>
    <t>Насадка VALTEC 28мм V-профиль, для пресс-инструмента электр.</t>
  </si>
  <si>
    <t>VLC-1312026</t>
  </si>
  <si>
    <t>VTm.295.V.35</t>
  </si>
  <si>
    <t>Насадка VALTEC 35мм V-профиль, для пресс-инструмента электр.</t>
  </si>
  <si>
    <t>VLC-900280</t>
  </si>
  <si>
    <t>VTm.295.VR.00</t>
  </si>
  <si>
    <t>Пресс-адаптер 42-54, для пресс-инструмента электрического</t>
  </si>
  <si>
    <t>11 145.00 руб.</t>
  </si>
  <si>
    <t>VLC-900281</t>
  </si>
  <si>
    <t>VTm.295.VR.42</t>
  </si>
  <si>
    <t>Пресс-кольцо 42мм V-профиль, для пресс-инструмента электрического</t>
  </si>
  <si>
    <t>20 433.00 руб.</t>
  </si>
  <si>
    <t>VLC-900282</t>
  </si>
  <si>
    <t>VTm.295.VR.54</t>
  </si>
  <si>
    <t>Пресс-кольцо 54мм V-профиль, для пресс-инструмента электрического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</si>
</sst>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981dabf_77ea_11ea_8111_003048fd731b_fb761745_281b_11ed_a30f_00259070b4871.jpeg"/><Relationship Id="rId2" Type="http://schemas.openxmlformats.org/officeDocument/2006/relationships/image" Target="../media/02a66c34_db0d_11ec_a2a2_00259070b487_4396be00_0312_11ef_a5a4_047c1617b1432.jpeg"/><Relationship Id="rId3" Type="http://schemas.openxmlformats.org/officeDocument/2006/relationships/image" Target="../media/65637d4a_0b65_11ec_831e_003048fd731b_4396be01_0312_11ef_a5a4_047c1617b1433.jpeg"/><Relationship Id="rId4" Type="http://schemas.openxmlformats.org/officeDocument/2006/relationships/image" Target="../media/a7413da0_86a6_11e9_8101_003048fd731b_fb761747_281b_11ed_a30f_00259070b4874.jpeg"/><Relationship Id="rId5" Type="http://schemas.openxmlformats.org/officeDocument/2006/relationships/image" Target="../media/a7413db4_86a6_11e9_8101_003048fd731b_fb7617da_281b_11ed_a30f_00259070b4875.jpeg"/><Relationship Id="rId6" Type="http://schemas.openxmlformats.org/officeDocument/2006/relationships/image" Target="../media/b8435c6a_55c2_11ed_a35f_047c1617b143_4396be09_0312_11ef_a5a4_047c1617b1436.jpeg"/><Relationship Id="rId7" Type="http://schemas.openxmlformats.org/officeDocument/2006/relationships/image" Target="../media/a7413db6_86a6_11e9_8101_003048fd731b_fb7617e1_281b_11ed_a30f_00259070b4877.jpeg"/><Relationship Id="rId8" Type="http://schemas.openxmlformats.org/officeDocument/2006/relationships/image" Target="../media/a7413daa_86a6_11e9_8101_003048fd731b_fb761778_281b_11ed_a30f_00259070b4878.jpeg"/><Relationship Id="rId9" Type="http://schemas.openxmlformats.org/officeDocument/2006/relationships/image" Target="../media/a7413db8_86a6_11e9_8101_003048fd731b_fb7617ef_281b_11ed_a30f_00259070b4879.jpeg"/><Relationship Id="rId10" Type="http://schemas.openxmlformats.org/officeDocument/2006/relationships/image" Target="../media/a7413dba_86a6_11e9_8101_003048fd731b_fb7617f6_281b_11ed_a30f_00259070b48710.jpeg"/><Relationship Id="rId11" Type="http://schemas.openxmlformats.org/officeDocument/2006/relationships/image" Target="../media/a7413dbd_86a6_11e9_8101_003048fd731b_fb7617fd_281b_11ed_a30f_00259070b48711.jpeg"/><Relationship Id="rId12" Type="http://schemas.openxmlformats.org/officeDocument/2006/relationships/image" Target="../media/a7413dbf_86a6_11e9_8101_003048fd731b_fb761804_281b_11ed_a30f_00259070b48712.jpeg"/><Relationship Id="rId13" Type="http://schemas.openxmlformats.org/officeDocument/2006/relationships/image" Target="../media/e04e509f_77ea_11ea_8111_003048fd731b_fb76179b_281b_11ed_a30f_00259070b48713.jpeg"/><Relationship Id="rId14" Type="http://schemas.openxmlformats.org/officeDocument/2006/relationships/image" Target="../media/6d083a25_3466_11eb_81f3_003048fd731b_fb7617c5_281b_11ed_a30f_00259070b487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510" descr="Image_5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511" descr="Image_5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512" descr="Image_5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513" descr="Image_5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5" name="Image_514" descr="Image_5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6" name="Image_515" descr="Image_5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7" name="Image_516" descr="Image_5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8" name="Image_517" descr="Image_5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9" name="Image_518" descr="Image_5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10" name="Image_519" descr="Image_51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11" name="Image_520" descr="Image_52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12" name="Image_521" descr="Image_52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13" name="Image_522" descr="Image_52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14" name="Image_523" descr="Image_52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SUM(J2:J34)</f>
        <v>0</v>
      </c>
      <c r="K1" s="4" t="s">
        <v>9</v>
      </c>
      <c r="L1" s="5"/>
    </row>
    <row r="2" spans="1:12" customHeight="1" ht="105">
      <c r="A2" s="1"/>
      <c r="B2" s="1">
        <v>825520</v>
      </c>
      <c r="C2" s="1" t="s">
        <v>10</v>
      </c>
      <c r="D2" s="1">
        <v>2738</v>
      </c>
      <c r="E2" s="3" t="s">
        <v>11</v>
      </c>
      <c r="F2" s="1" t="s">
        <v>12</v>
      </c>
      <c r="G2" s="1">
        <v>0</v>
      </c>
      <c r="H2" s="1">
        <v>0</v>
      </c>
      <c r="I2" s="1">
        <v>0</v>
      </c>
      <c r="J2" s="1" t="s">
        <v>13</v>
      </c>
      <c r="K2" s="2"/>
      <c r="L2" s="5">
        <f>K2*944.00</f>
        <v>0</v>
      </c>
    </row>
    <row r="3" spans="1:12" customHeight="1" ht="105">
      <c r="A3" s="1"/>
      <c r="B3" s="1">
        <v>868510</v>
      </c>
      <c r="C3" s="1" t="s">
        <v>14</v>
      </c>
      <c r="D3" s="1">
        <v>32573</v>
      </c>
      <c r="E3" s="3" t="s">
        <v>15</v>
      </c>
      <c r="F3" s="1" t="s">
        <v>16</v>
      </c>
      <c r="G3" s="1">
        <v>0</v>
      </c>
      <c r="H3" s="1">
        <v>1</v>
      </c>
      <c r="I3" s="1">
        <v>0</v>
      </c>
      <c r="J3" s="1" t="s">
        <v>13</v>
      </c>
      <c r="K3" s="2"/>
      <c r="L3" s="5">
        <f>K3*10253.00</f>
        <v>0</v>
      </c>
    </row>
    <row r="4" spans="1:12" customHeight="1" ht="105">
      <c r="A4" s="1"/>
      <c r="B4" s="1">
        <v>834772</v>
      </c>
      <c r="C4" s="1" t="s">
        <v>17</v>
      </c>
      <c r="D4" s="1" t="s">
        <v>18</v>
      </c>
      <c r="E4" s="3" t="s">
        <v>19</v>
      </c>
      <c r="F4" s="1" t="s">
        <v>20</v>
      </c>
      <c r="G4" s="1">
        <v>1</v>
      </c>
      <c r="H4" s="1" t="s">
        <v>21</v>
      </c>
      <c r="I4" s="1">
        <v>0</v>
      </c>
      <c r="J4" s="1" t="s">
        <v>13</v>
      </c>
      <c r="K4" s="2"/>
      <c r="L4" s="5">
        <f>K4*71885.00</f>
        <v>0</v>
      </c>
    </row>
    <row r="5" spans="1:12">
      <c r="A5" s="1"/>
      <c r="B5" s="1">
        <v>822569</v>
      </c>
      <c r="C5" s="1" t="s">
        <v>22</v>
      </c>
      <c r="D5" s="1" t="s">
        <v>23</v>
      </c>
      <c r="E5" s="3" t="s">
        <v>24</v>
      </c>
      <c r="F5" s="1" t="s">
        <v>25</v>
      </c>
      <c r="G5" s="1">
        <v>0</v>
      </c>
      <c r="H5" s="1">
        <v>4</v>
      </c>
      <c r="I5" s="1">
        <v>0</v>
      </c>
      <c r="J5" s="1" t="s">
        <v>13</v>
      </c>
      <c r="K5" s="2"/>
      <c r="L5" s="5">
        <f>K5*19574.00</f>
        <v>0</v>
      </c>
    </row>
    <row r="6" spans="1:12">
      <c r="A6" s="1"/>
      <c r="B6" s="1">
        <v>822570</v>
      </c>
      <c r="C6" s="1" t="s">
        <v>26</v>
      </c>
      <c r="D6" s="1" t="s">
        <v>27</v>
      </c>
      <c r="E6" s="3" t="s">
        <v>28</v>
      </c>
      <c r="F6" s="1" t="s">
        <v>25</v>
      </c>
      <c r="G6" s="1">
        <v>0</v>
      </c>
      <c r="H6" s="1">
        <v>0</v>
      </c>
      <c r="I6" s="1">
        <v>0</v>
      </c>
      <c r="J6" s="1" t="s">
        <v>13</v>
      </c>
      <c r="K6" s="2"/>
      <c r="L6" s="5">
        <f>K6*19574.00</f>
        <v>0</v>
      </c>
    </row>
    <row r="7" spans="1:12">
      <c r="A7" s="1"/>
      <c r="B7" s="1">
        <v>822571</v>
      </c>
      <c r="C7" s="1" t="s">
        <v>29</v>
      </c>
      <c r="D7" s="1" t="s">
        <v>30</v>
      </c>
      <c r="E7" s="3" t="s">
        <v>31</v>
      </c>
      <c r="F7" s="1" t="s">
        <v>25</v>
      </c>
      <c r="G7" s="1">
        <v>0</v>
      </c>
      <c r="H7" s="1">
        <v>0</v>
      </c>
      <c r="I7" s="1">
        <v>0</v>
      </c>
      <c r="J7" s="1" t="s">
        <v>13</v>
      </c>
      <c r="K7" s="2"/>
      <c r="L7" s="5">
        <f>K7*19574.00</f>
        <v>0</v>
      </c>
    </row>
    <row r="8" spans="1:12">
      <c r="A8" s="1"/>
      <c r="B8" s="1">
        <v>822572</v>
      </c>
      <c r="C8" s="1" t="s">
        <v>32</v>
      </c>
      <c r="D8" s="1" t="s">
        <v>33</v>
      </c>
      <c r="E8" s="3" t="s">
        <v>34</v>
      </c>
      <c r="F8" s="1" t="s">
        <v>25</v>
      </c>
      <c r="G8" s="1">
        <v>0</v>
      </c>
      <c r="H8" s="1">
        <v>0</v>
      </c>
      <c r="I8" s="1">
        <v>0</v>
      </c>
      <c r="J8" s="1" t="s">
        <v>13</v>
      </c>
      <c r="K8" s="2"/>
      <c r="L8" s="5">
        <f>K8*19574.00</f>
        <v>0</v>
      </c>
    </row>
    <row r="9" spans="1:12">
      <c r="A9" s="1"/>
      <c r="B9" s="1">
        <v>822573</v>
      </c>
      <c r="C9" s="1" t="s">
        <v>35</v>
      </c>
      <c r="D9" s="1" t="s">
        <v>36</v>
      </c>
      <c r="E9" s="3" t="s">
        <v>37</v>
      </c>
      <c r="F9" s="1" t="s">
        <v>25</v>
      </c>
      <c r="G9" s="1">
        <v>0</v>
      </c>
      <c r="H9" s="1">
        <v>0</v>
      </c>
      <c r="I9" s="1">
        <v>0</v>
      </c>
      <c r="J9" s="1" t="s">
        <v>13</v>
      </c>
      <c r="K9" s="2"/>
      <c r="L9" s="5">
        <f>K9*19574.00</f>
        <v>0</v>
      </c>
    </row>
    <row r="10" spans="1:12">
      <c r="A10" s="1"/>
      <c r="B10" s="1">
        <v>877710</v>
      </c>
      <c r="C10" s="1" t="s">
        <v>38</v>
      </c>
      <c r="D10" s="1">
        <v>570175</v>
      </c>
      <c r="E10" s="3" t="s">
        <v>39</v>
      </c>
      <c r="F10" s="1" t="s">
        <v>40</v>
      </c>
      <c r="G10" s="1">
        <v>0</v>
      </c>
      <c r="H10" s="1">
        <v>1</v>
      </c>
      <c r="I10" s="1">
        <v>0</v>
      </c>
      <c r="J10" s="1" t="s">
        <v>13</v>
      </c>
      <c r="K10" s="2"/>
      <c r="L10" s="5">
        <f>K10*98323.00</f>
        <v>0</v>
      </c>
    </row>
    <row r="11" spans="1:12">
      <c r="A11" s="1"/>
      <c r="B11" s="1">
        <v>824504</v>
      </c>
      <c r="C11" s="1" t="s">
        <v>41</v>
      </c>
      <c r="D11" s="1" t="s">
        <v>42</v>
      </c>
      <c r="E11" s="3" t="s">
        <v>43</v>
      </c>
      <c r="F11" s="1" t="s">
        <v>44</v>
      </c>
      <c r="G11" s="1">
        <v>0</v>
      </c>
      <c r="H11" s="1">
        <v>0</v>
      </c>
      <c r="I11" s="1">
        <v>0</v>
      </c>
      <c r="J11" s="1" t="s">
        <v>13</v>
      </c>
      <c r="K11" s="2"/>
      <c r="L11" s="5">
        <f>K11*45989.00</f>
        <v>0</v>
      </c>
    </row>
    <row r="12" spans="1:12">
      <c r="A12" s="1"/>
      <c r="B12" s="1">
        <v>824505</v>
      </c>
      <c r="C12" s="1" t="s">
        <v>45</v>
      </c>
      <c r="D12" s="1" t="s">
        <v>46</v>
      </c>
      <c r="E12" s="3" t="s">
        <v>47</v>
      </c>
      <c r="F12" s="1" t="s">
        <v>48</v>
      </c>
      <c r="G12" s="1">
        <v>0</v>
      </c>
      <c r="H12" s="1">
        <v>0</v>
      </c>
      <c r="I12" s="1">
        <v>0</v>
      </c>
      <c r="J12" s="1" t="s">
        <v>13</v>
      </c>
      <c r="K12" s="2"/>
      <c r="L12" s="5">
        <f>K12*47472.00</f>
        <v>0</v>
      </c>
    </row>
    <row r="13" spans="1:12" customHeight="1" ht="105">
      <c r="A13" s="1"/>
      <c r="B13" s="1">
        <v>822579</v>
      </c>
      <c r="C13" s="1" t="s">
        <v>49</v>
      </c>
      <c r="D13" s="1" t="s">
        <v>50</v>
      </c>
      <c r="E13" s="3" t="s">
        <v>51</v>
      </c>
      <c r="F13" s="1" t="s">
        <v>52</v>
      </c>
      <c r="G13" s="1">
        <v>0</v>
      </c>
      <c r="H13" s="1">
        <v>0</v>
      </c>
      <c r="I13" s="1">
        <v>0</v>
      </c>
      <c r="J13" s="1" t="s">
        <v>13</v>
      </c>
      <c r="K13" s="2"/>
      <c r="L13" s="5">
        <f>K13*133130.00</f>
        <v>0</v>
      </c>
    </row>
    <row r="14" spans="1:12" customHeight="1" ht="53">
      <c r="A14" s="1"/>
      <c r="B14" s="1">
        <v>873793</v>
      </c>
      <c r="C14" s="1" t="s">
        <v>53</v>
      </c>
      <c r="D14" s="1" t="s">
        <v>54</v>
      </c>
      <c r="E14" s="3" t="s">
        <v>55</v>
      </c>
      <c r="F14" s="1" t="s">
        <v>56</v>
      </c>
      <c r="G14" s="1">
        <v>0</v>
      </c>
      <c r="H14" s="1">
        <v>0</v>
      </c>
      <c r="I14" s="1">
        <v>0</v>
      </c>
      <c r="J14" s="1" t="s">
        <v>13</v>
      </c>
      <c r="K14" s="2"/>
      <c r="L14" s="5">
        <f>K14*4549.00</f>
        <v>0</v>
      </c>
    </row>
    <row r="15" spans="1:12" customHeight="1" ht="53">
      <c r="A15" s="1"/>
      <c r="B15" s="1">
        <v>873794</v>
      </c>
      <c r="C15" s="1" t="s">
        <v>57</v>
      </c>
      <c r="D15" s="1" t="s">
        <v>58</v>
      </c>
      <c r="E15" s="3" t="s">
        <v>59</v>
      </c>
      <c r="F15" s="1" t="s">
        <v>60</v>
      </c>
      <c r="G15" s="1">
        <v>0</v>
      </c>
      <c r="H15" s="1">
        <v>0</v>
      </c>
      <c r="I15" s="1">
        <v>0</v>
      </c>
      <c r="J15" s="1" t="s">
        <v>13</v>
      </c>
      <c r="K15" s="2"/>
      <c r="L15" s="5">
        <f>K15*6552.00</f>
        <v>0</v>
      </c>
    </row>
    <row r="16" spans="1:12" customHeight="1" ht="105">
      <c r="A16" s="1"/>
      <c r="B16" s="1">
        <v>822580</v>
      </c>
      <c r="C16" s="1" t="s">
        <v>61</v>
      </c>
      <c r="D16" s="1" t="s">
        <v>62</v>
      </c>
      <c r="E16" s="3" t="s">
        <v>63</v>
      </c>
      <c r="F16" s="1" t="s">
        <v>64</v>
      </c>
      <c r="G16" s="1">
        <v>0</v>
      </c>
      <c r="H16" s="1">
        <v>8</v>
      </c>
      <c r="I16" s="1">
        <v>0</v>
      </c>
      <c r="J16" s="1" t="s">
        <v>13</v>
      </c>
      <c r="K16" s="2"/>
      <c r="L16" s="5">
        <f>K16*150222.00</f>
        <v>0</v>
      </c>
    </row>
    <row r="17" spans="1:12" customHeight="1" ht="21">
      <c r="A17" s="1"/>
      <c r="B17" s="1">
        <v>822574</v>
      </c>
      <c r="C17" s="1" t="s">
        <v>65</v>
      </c>
      <c r="D17" s="1" t="s">
        <v>66</v>
      </c>
      <c r="E17" s="3" t="s">
        <v>67</v>
      </c>
      <c r="F17" s="1" t="s">
        <v>68</v>
      </c>
      <c r="G17" s="1">
        <v>0</v>
      </c>
      <c r="H17" s="1">
        <v>10</v>
      </c>
      <c r="I17" s="1">
        <v>0</v>
      </c>
      <c r="J17" s="1" t="s">
        <v>13</v>
      </c>
      <c r="K17" s="2"/>
      <c r="L17" s="5">
        <f>K17*22894.00</f>
        <v>0</v>
      </c>
    </row>
    <row r="18" spans="1:12" customHeight="1" ht="21">
      <c r="A18" s="1"/>
      <c r="B18" s="1">
        <v>822575</v>
      </c>
      <c r="C18" s="1" t="s">
        <v>69</v>
      </c>
      <c r="D18" s="1" t="s">
        <v>70</v>
      </c>
      <c r="E18" s="3" t="s">
        <v>71</v>
      </c>
      <c r="F18" s="1" t="s">
        <v>68</v>
      </c>
      <c r="G18" s="1">
        <v>0</v>
      </c>
      <c r="H18" s="1">
        <v>4</v>
      </c>
      <c r="I18" s="1">
        <v>0</v>
      </c>
      <c r="J18" s="1" t="s">
        <v>13</v>
      </c>
      <c r="K18" s="2"/>
      <c r="L18" s="5">
        <f>K18*22894.00</f>
        <v>0</v>
      </c>
    </row>
    <row r="19" spans="1:12" customHeight="1" ht="21">
      <c r="A19" s="1"/>
      <c r="B19" s="1">
        <v>822576</v>
      </c>
      <c r="C19" s="1" t="s">
        <v>72</v>
      </c>
      <c r="D19" s="1" t="s">
        <v>73</v>
      </c>
      <c r="E19" s="3" t="s">
        <v>74</v>
      </c>
      <c r="F19" s="1" t="s">
        <v>68</v>
      </c>
      <c r="G19" s="1">
        <v>0</v>
      </c>
      <c r="H19" s="1">
        <v>7</v>
      </c>
      <c r="I19" s="1">
        <v>0</v>
      </c>
      <c r="J19" s="1" t="s">
        <v>13</v>
      </c>
      <c r="K19" s="2"/>
      <c r="L19" s="5">
        <f>K19*22894.00</f>
        <v>0</v>
      </c>
    </row>
    <row r="20" spans="1:12" customHeight="1" ht="21">
      <c r="A20" s="1"/>
      <c r="B20" s="1">
        <v>822577</v>
      </c>
      <c r="C20" s="1" t="s">
        <v>75</v>
      </c>
      <c r="D20" s="1" t="s">
        <v>76</v>
      </c>
      <c r="E20" s="3" t="s">
        <v>77</v>
      </c>
      <c r="F20" s="1" t="s">
        <v>68</v>
      </c>
      <c r="G20" s="1">
        <v>0</v>
      </c>
      <c r="H20" s="1">
        <v>6</v>
      </c>
      <c r="I20" s="1">
        <v>0</v>
      </c>
      <c r="J20" s="1" t="s">
        <v>13</v>
      </c>
      <c r="K20" s="2"/>
      <c r="L20" s="5">
        <f>K20*22894.00</f>
        <v>0</v>
      </c>
    </row>
    <row r="21" spans="1:12" customHeight="1" ht="21">
      <c r="A21" s="1"/>
      <c r="B21" s="1">
        <v>824506</v>
      </c>
      <c r="C21" s="1" t="s">
        <v>78</v>
      </c>
      <c r="D21" s="1" t="s">
        <v>79</v>
      </c>
      <c r="E21" s="3" t="s">
        <v>80</v>
      </c>
      <c r="F21" s="1" t="s">
        <v>68</v>
      </c>
      <c r="G21" s="1">
        <v>0</v>
      </c>
      <c r="H21" s="1">
        <v>0</v>
      </c>
      <c r="I21" s="1">
        <v>0</v>
      </c>
      <c r="J21" s="1" t="s">
        <v>13</v>
      </c>
      <c r="K21" s="2"/>
      <c r="L21" s="5">
        <f>K21*22894.00</f>
        <v>0</v>
      </c>
    </row>
    <row r="22" spans="1:12" customHeight="1" ht="105">
      <c r="A22" s="1"/>
      <c r="B22" s="1">
        <v>822581</v>
      </c>
      <c r="C22" s="1" t="s">
        <v>81</v>
      </c>
      <c r="D22" s="1" t="s">
        <v>82</v>
      </c>
      <c r="E22" s="3" t="s">
        <v>83</v>
      </c>
      <c r="F22" s="1" t="s">
        <v>84</v>
      </c>
      <c r="G22" s="1">
        <v>0</v>
      </c>
      <c r="H22" s="1">
        <v>0</v>
      </c>
      <c r="I22" s="1">
        <v>0</v>
      </c>
      <c r="J22" s="1" t="s">
        <v>13</v>
      </c>
      <c r="K22" s="2"/>
      <c r="L22" s="5">
        <f>K22*8799.00</f>
        <v>0</v>
      </c>
    </row>
    <row r="23" spans="1:12" customHeight="1" ht="105">
      <c r="A23" s="1"/>
      <c r="B23" s="1">
        <v>822582</v>
      </c>
      <c r="C23" s="1" t="s">
        <v>85</v>
      </c>
      <c r="D23" s="1" t="s">
        <v>86</v>
      </c>
      <c r="E23" s="3" t="s">
        <v>87</v>
      </c>
      <c r="F23" s="1" t="s">
        <v>88</v>
      </c>
      <c r="G23" s="1">
        <v>0</v>
      </c>
      <c r="H23" s="1">
        <v>0</v>
      </c>
      <c r="I23" s="1">
        <v>0</v>
      </c>
      <c r="J23" s="1" t="s">
        <v>13</v>
      </c>
      <c r="K23" s="2"/>
      <c r="L23" s="5">
        <f>K23*3913.00</f>
        <v>0</v>
      </c>
    </row>
    <row r="24" spans="1:12" customHeight="1" ht="105">
      <c r="A24" s="1"/>
      <c r="B24" s="1">
        <v>822583</v>
      </c>
      <c r="C24" s="1" t="s">
        <v>89</v>
      </c>
      <c r="D24" s="1" t="s">
        <v>90</v>
      </c>
      <c r="E24" s="3" t="s">
        <v>91</v>
      </c>
      <c r="F24" s="1" t="s">
        <v>92</v>
      </c>
      <c r="G24" s="1">
        <v>0</v>
      </c>
      <c r="H24" s="1">
        <v>0</v>
      </c>
      <c r="I24" s="1">
        <v>0</v>
      </c>
      <c r="J24" s="1" t="s">
        <v>13</v>
      </c>
      <c r="K24" s="2"/>
      <c r="L24" s="5">
        <f>K24*1032.00</f>
        <v>0</v>
      </c>
    </row>
    <row r="25" spans="1:12" customHeight="1" ht="105">
      <c r="A25" s="1"/>
      <c r="B25" s="1">
        <v>822584</v>
      </c>
      <c r="C25" s="1" t="s">
        <v>93</v>
      </c>
      <c r="D25" s="1" t="s">
        <v>94</v>
      </c>
      <c r="E25" s="3" t="s">
        <v>95</v>
      </c>
      <c r="F25" s="1" t="s">
        <v>96</v>
      </c>
      <c r="G25" s="1">
        <v>0</v>
      </c>
      <c r="H25" s="1">
        <v>0</v>
      </c>
      <c r="I25" s="1">
        <v>0</v>
      </c>
      <c r="J25" s="1" t="s">
        <v>13</v>
      </c>
      <c r="K25" s="2"/>
      <c r="L25" s="5">
        <f>K25*965.00</f>
        <v>0</v>
      </c>
    </row>
    <row r="26" spans="1:12" customHeight="1" ht="18">
      <c r="A26" s="1"/>
      <c r="B26" s="1">
        <v>825521</v>
      </c>
      <c r="C26" s="1" t="s">
        <v>97</v>
      </c>
      <c r="D26" s="1" t="s">
        <v>98</v>
      </c>
      <c r="E26" s="3" t="s">
        <v>99</v>
      </c>
      <c r="F26" s="1" t="s">
        <v>100</v>
      </c>
      <c r="G26" s="1">
        <v>0</v>
      </c>
      <c r="H26" s="1">
        <v>0</v>
      </c>
      <c r="I26" s="1">
        <v>0</v>
      </c>
      <c r="J26" s="1" t="s">
        <v>13</v>
      </c>
      <c r="K26" s="2"/>
      <c r="L26" s="5">
        <f>K26*10862.00</f>
        <v>0</v>
      </c>
    </row>
    <row r="27" spans="1:12" customHeight="1" ht="18">
      <c r="A27" s="1"/>
      <c r="B27" s="1">
        <v>825522</v>
      </c>
      <c r="C27" s="1" t="s">
        <v>101</v>
      </c>
      <c r="D27" s="1" t="s">
        <v>102</v>
      </c>
      <c r="E27" s="3" t="s">
        <v>103</v>
      </c>
      <c r="F27" s="1" t="s">
        <v>100</v>
      </c>
      <c r="G27" s="1">
        <v>0</v>
      </c>
      <c r="H27" s="1" t="s">
        <v>21</v>
      </c>
      <c r="I27" s="1">
        <v>0</v>
      </c>
      <c r="J27" s="1" t="s">
        <v>13</v>
      </c>
      <c r="K27" s="2"/>
      <c r="L27" s="5">
        <f>K27*10862.00</f>
        <v>0</v>
      </c>
    </row>
    <row r="28" spans="1:12" customHeight="1" ht="18">
      <c r="A28" s="1"/>
      <c r="B28" s="1">
        <v>825523</v>
      </c>
      <c r="C28" s="1" t="s">
        <v>104</v>
      </c>
      <c r="D28" s="1" t="s">
        <v>105</v>
      </c>
      <c r="E28" s="3" t="s">
        <v>106</v>
      </c>
      <c r="F28" s="1" t="s">
        <v>100</v>
      </c>
      <c r="G28" s="1">
        <v>0</v>
      </c>
      <c r="H28" s="1" t="s">
        <v>21</v>
      </c>
      <c r="I28" s="1">
        <v>0</v>
      </c>
      <c r="J28" s="1" t="s">
        <v>13</v>
      </c>
      <c r="K28" s="2"/>
      <c r="L28" s="5">
        <f>K28*10862.00</f>
        <v>0</v>
      </c>
    </row>
    <row r="29" spans="1:12" customHeight="1" ht="18">
      <c r="A29" s="1"/>
      <c r="B29" s="1">
        <v>825524</v>
      </c>
      <c r="C29" s="1" t="s">
        <v>107</v>
      </c>
      <c r="D29" s="1" t="s">
        <v>108</v>
      </c>
      <c r="E29" s="3" t="s">
        <v>109</v>
      </c>
      <c r="F29" s="1" t="s">
        <v>100</v>
      </c>
      <c r="G29" s="1">
        <v>0</v>
      </c>
      <c r="H29" s="1" t="s">
        <v>21</v>
      </c>
      <c r="I29" s="1">
        <v>0</v>
      </c>
      <c r="J29" s="1" t="s">
        <v>13</v>
      </c>
      <c r="K29" s="2"/>
      <c r="L29" s="5">
        <f>K29*10862.00</f>
        <v>0</v>
      </c>
    </row>
    <row r="30" spans="1:12" customHeight="1" ht="18">
      <c r="A30" s="1"/>
      <c r="B30" s="1">
        <v>825525</v>
      </c>
      <c r="C30" s="1" t="s">
        <v>110</v>
      </c>
      <c r="D30" s="1" t="s">
        <v>111</v>
      </c>
      <c r="E30" s="3" t="s">
        <v>112</v>
      </c>
      <c r="F30" s="1" t="s">
        <v>100</v>
      </c>
      <c r="G30" s="1">
        <v>0</v>
      </c>
      <c r="H30" s="1">
        <v>0</v>
      </c>
      <c r="I30" s="1">
        <v>0</v>
      </c>
      <c r="J30" s="1" t="s">
        <v>13</v>
      </c>
      <c r="K30" s="2"/>
      <c r="L30" s="5">
        <f>K30*10862.00</f>
        <v>0</v>
      </c>
    </row>
    <row r="31" spans="1:12" customHeight="1" ht="18">
      <c r="A31" s="1"/>
      <c r="B31" s="1">
        <v>825526</v>
      </c>
      <c r="C31" s="1" t="s">
        <v>113</v>
      </c>
      <c r="D31" s="1" t="s">
        <v>114</v>
      </c>
      <c r="E31" s="3" t="s">
        <v>115</v>
      </c>
      <c r="F31" s="1" t="s">
        <v>100</v>
      </c>
      <c r="G31" s="1">
        <v>0</v>
      </c>
      <c r="H31" s="1">
        <v>0</v>
      </c>
      <c r="I31" s="1">
        <v>0</v>
      </c>
      <c r="J31" s="1" t="s">
        <v>13</v>
      </c>
      <c r="K31" s="2"/>
      <c r="L31" s="5">
        <f>K31*10862.00</f>
        <v>0</v>
      </c>
    </row>
    <row r="32" spans="1:12" customHeight="1" ht="35">
      <c r="A32" s="1"/>
      <c r="B32" s="1">
        <v>836279</v>
      </c>
      <c r="C32" s="1" t="s">
        <v>116</v>
      </c>
      <c r="D32" s="1" t="s">
        <v>117</v>
      </c>
      <c r="E32" s="3" t="s">
        <v>118</v>
      </c>
      <c r="F32" s="1" t="s">
        <v>119</v>
      </c>
      <c r="G32" s="1">
        <v>0</v>
      </c>
      <c r="H32" s="1" t="s">
        <v>21</v>
      </c>
      <c r="I32" s="1">
        <v>0</v>
      </c>
      <c r="J32" s="1" t="s">
        <v>13</v>
      </c>
      <c r="K32" s="2"/>
      <c r="L32" s="5">
        <f>K32*11145.00</f>
        <v>0</v>
      </c>
    </row>
    <row r="33" spans="1:12" customHeight="1" ht="35">
      <c r="A33" s="1"/>
      <c r="B33" s="1">
        <v>836280</v>
      </c>
      <c r="C33" s="1" t="s">
        <v>120</v>
      </c>
      <c r="D33" s="1" t="s">
        <v>121</v>
      </c>
      <c r="E33" s="3" t="s">
        <v>122</v>
      </c>
      <c r="F33" s="1" t="s">
        <v>123</v>
      </c>
      <c r="G33" s="1">
        <v>0</v>
      </c>
      <c r="H33" s="1">
        <v>4</v>
      </c>
      <c r="I33" s="1">
        <v>0</v>
      </c>
      <c r="J33" s="1" t="s">
        <v>13</v>
      </c>
      <c r="K33" s="2"/>
      <c r="L33" s="5">
        <f>K33*20433.00</f>
        <v>0</v>
      </c>
    </row>
    <row r="34" spans="1:12" customHeight="1" ht="35">
      <c r="A34" s="1"/>
      <c r="B34" s="1">
        <v>836281</v>
      </c>
      <c r="C34" s="1" t="s">
        <v>124</v>
      </c>
      <c r="D34" s="1" t="s">
        <v>125</v>
      </c>
      <c r="E34" s="3" t="s">
        <v>126</v>
      </c>
      <c r="F34" s="1" t="s">
        <v>123</v>
      </c>
      <c r="G34" s="1">
        <v>0</v>
      </c>
      <c r="H34" s="1">
        <v>7</v>
      </c>
      <c r="I34" s="1">
        <v>0</v>
      </c>
      <c r="J34" s="1" t="s">
        <v>13</v>
      </c>
      <c r="K34" s="2"/>
      <c r="L34" s="5">
        <f>K34*20433.00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A12"/>
    <mergeCell ref="A14:A15"/>
    <mergeCell ref="A17:A21"/>
    <mergeCell ref="A26:A31"/>
    <mergeCell ref="A32:A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2024-05-20T06:45:19+03:00</dcterms:created>
  <dcterms:modified xsi:type="dcterms:W3CDTF">2024-05-20T06:45:19+03:00</dcterms:modified>
  <dc:title>Untitled Spreadsheet</dc:title>
  <dc:description/>
  <dc:subject/>
  <cp:keywords/>
  <cp:category/>
</cp:coreProperties>
</file>