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<sst xmlns="http://schemas.openxmlformats.org/spreadsheetml/2006/main" uniqueCount="94">
  <si>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</si>
  <si>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</si>
  <si>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</si>
  <si>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</si>
  <si>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</si>
  <si>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</si>
  <si>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</si>
  <si>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</si>
  <si>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</si>
  <si>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</si>
  <si>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VLC-900474</t>
  </si>
  <si>
    <t>Дюбель-крюк одинарный 16-32*80 мм.</t>
  </si>
  <si>
    <t>7.50 руб.</t>
  </si>
  <si>
    <t>&gt;1000</t>
  </si>
  <si>
    <t>шт</t>
  </si>
  <si>
    <t>VLC-900415</t>
  </si>
  <si>
    <t>Клипса поворотная для крепление труб 14-20мм к арматурной сетке</t>
  </si>
  <si>
    <t>8.90 руб.</t>
  </si>
  <si>
    <t>VLC-900534</t>
  </si>
  <si>
    <t xml:space="preserve">Скоба якорная для такера на ленте для труб 12-20мм высота 51мм (30/600 шт) </t>
  </si>
  <si>
    <t>3.30 руб.</t>
  </si>
  <si>
    <t>&gt;5000</t>
  </si>
  <si>
    <t>VLC-900475</t>
  </si>
  <si>
    <t>Дюбель-крюк двойной 16-32*80 мм.</t>
  </si>
  <si>
    <t>8.50 руб.</t>
  </si>
  <si>
    <t>VLC-900476</t>
  </si>
  <si>
    <t>Дюбель-крюк двойной 16-32*100 мм.</t>
  </si>
  <si>
    <t>9.50 руб.</t>
  </si>
  <si>
    <t>VLC-814006</t>
  </si>
  <si>
    <t>Пенополистирол с покрытием, для т/п (1100*800*38)    (10шт)</t>
  </si>
  <si>
    <t>901.00 руб.</t>
  </si>
  <si>
    <t>&gt;25</t>
  </si>
  <si>
    <t>VLC-814003</t>
  </si>
  <si>
    <t>EasyFix</t>
  </si>
  <si>
    <t>Мат с бобышками для теплого пола пенолистирол 0,5м2 (1000*500*40) (20шт)</t>
  </si>
  <si>
    <t>315.00 руб.</t>
  </si>
  <si>
    <t>&gt;100</t>
  </si>
  <si>
    <t>VLC-814002</t>
  </si>
  <si>
    <t>EasyFix L</t>
  </si>
  <si>
    <t>Мат с покрытием с бобышками для теплого пола пенолистирол 0,5м2 (1000*500*40) (20шт)</t>
  </si>
  <si>
    <t>410.00 руб.</t>
  </si>
  <si>
    <t>&gt;500</t>
  </si>
  <si>
    <t>VLC-814013</t>
  </si>
  <si>
    <t>FS 16</t>
  </si>
  <si>
    <t>Фиксатор поворота, пластик, 90град, для труб 16мм. синий  (30/200шт)</t>
  </si>
  <si>
    <t>52.00 руб.</t>
  </si>
  <si>
    <t>&gt;50</t>
  </si>
  <si>
    <t>VLC-814014</t>
  </si>
  <si>
    <t>FS 20</t>
  </si>
  <si>
    <t>Фиксатор поворота, пластик, 90град, для труб 20мм. черный (50шт)</t>
  </si>
  <si>
    <t>97.00 руб.</t>
  </si>
  <si>
    <t>VLC-814007</t>
  </si>
  <si>
    <t>FT</t>
  </si>
  <si>
    <t>Скоба-фиксатор (упак 100шт)</t>
  </si>
  <si>
    <t>440.00 руб.</t>
  </si>
  <si>
    <t>VLC-814015</t>
  </si>
  <si>
    <t>SHM 1620</t>
  </si>
  <si>
    <t>Шина фиксирующая, для монтажа труб теплого пола ( для 16,и 20 мм)    (20шт)</t>
  </si>
  <si>
    <t>54.00 руб.</t>
  </si>
  <si>
    <t>VLC-814009</t>
  </si>
  <si>
    <t>THZ.LD.100.08.25</t>
  </si>
  <si>
    <t>Лента демпферная 100х8мм (за 25 погонных метров) (12шт)</t>
  </si>
  <si>
    <t>384.00 руб.</t>
  </si>
  <si>
    <t>&gt;10</t>
  </si>
  <si>
    <t>рул</t>
  </si>
  <si>
    <t>VLC-814001</t>
  </si>
  <si>
    <t>THZ.P.10</t>
  </si>
  <si>
    <t>Пластификатор (за 10 литров)</t>
  </si>
  <si>
    <t>3 280.00 руб.</t>
  </si>
  <si>
    <t>VLC-814011</t>
  </si>
  <si>
    <t>VT.491.S.16</t>
  </si>
  <si>
    <t>Фиксатор поворота, металл, 90град, для труб 16мм.  (5 /300шт)</t>
  </si>
  <si>
    <t>111.00 руб.</t>
  </si>
  <si>
    <t>VLC-814012</t>
  </si>
  <si>
    <t>VT.491.S.20</t>
  </si>
  <si>
    <t>Фиксатор поворота, металл, 90град, для труб 20мм.  (5 /200шт)</t>
  </si>
  <si>
    <t>172.00 руб.</t>
  </si>
  <si>
    <t>VLC-814008</t>
  </si>
  <si>
    <t>VT.FP.SZ.0125</t>
  </si>
  <si>
    <t>Теплораспределительная пластина для теплого пола (1000х125)    (40шт)</t>
  </si>
  <si>
    <t>329.00 руб.</t>
  </si>
  <si>
    <t>VLC-814010</t>
  </si>
  <si>
    <t>VT.HS.FP.0312</t>
  </si>
  <si>
    <t>Подложка для теплого пола VALTEC, мультифольга 3мм.(30м.кв.)</t>
  </si>
  <si>
    <t>66.00 руб.</t>
  </si>
  <si>
    <t>м2</t>
  </si>
  <si>
    <t>VLC-814018</t>
  </si>
  <si>
    <t>VT.KS.P.1620</t>
  </si>
  <si>
    <t xml:space="preserve">Скоба якорная для такера на проволоке для труб 12-20мм высота 45мм (50/500 шт) </t>
  </si>
  <si>
    <t>3.20 руб.</t>
  </si>
  <si>
    <t>VLC-814017</t>
  </si>
  <si>
    <t>VT.T.01.1620</t>
  </si>
  <si>
    <t>Такер VALTEC для крепления труб теплого пола</t>
  </si>
  <si>
    <t>5 150.00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</si>
</sst>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1991c0d_230d_11ed_a307_00259070b487_7e577797_c05c_11ee_a549_047c1617b1431.jpeg"/><Relationship Id="rId2" Type="http://schemas.openxmlformats.org/officeDocument/2006/relationships/image" Target="../media/6d083b33_3466_11eb_81f3_003048fd731b_7e577799_c05c_11ee_a549_047c1617b1432.jpeg"/><Relationship Id="rId3" Type="http://schemas.openxmlformats.org/officeDocument/2006/relationships/image" Target="../media/75c1f4a9_c7a6_11ed_a3fe_047c1617b143_7e57779d_c05c_11ee_a549_047c1617b1433.jpeg"/><Relationship Id="rId4" Type="http://schemas.openxmlformats.org/officeDocument/2006/relationships/image" Target="../media/61991c0f_230d_11ed_a307_00259070b487_7e57779e_c05c_11ee_a549_047c1617b1434.jpeg"/><Relationship Id="rId5" Type="http://schemas.openxmlformats.org/officeDocument/2006/relationships/image" Target="../media/a5fad52d_86a5_11e9_8101_003048fd731b_7e5777ab_c05c_11ee_a549_047c1617b1435.jpeg"/><Relationship Id="rId6" Type="http://schemas.openxmlformats.org/officeDocument/2006/relationships/image" Target="../media/a5fad524_86a5_11e9_8101_003048fd731b_e872284b_518a_11ea_810f_003048fd731b6.jpeg"/><Relationship Id="rId7" Type="http://schemas.openxmlformats.org/officeDocument/2006/relationships/image" Target="../media/a5fad521_86a5_11e9_8101_003048fd731b_ab6a88e0_27ae_11ed_a30e_00259070b4877.jpeg"/><Relationship Id="rId8" Type="http://schemas.openxmlformats.org/officeDocument/2006/relationships/image" Target="../media/ac33c801_86a5_11e9_8101_003048fd731b_ab6a88d1_27ae_11ed_a30e_00259070b4878.jpeg"/><Relationship Id="rId9" Type="http://schemas.openxmlformats.org/officeDocument/2006/relationships/image" Target="../media/ac33c804_86a5_11e9_8101_003048fd731b_e8722851_518a_11ea_810f_003048fd731b9.jpeg"/><Relationship Id="rId10" Type="http://schemas.openxmlformats.org/officeDocument/2006/relationships/image" Target="../media/a5fad530_86a5_11e9_8101_003048fd731b_e872284f_518a_11ea_810f_003048fd731b10.jpeg"/><Relationship Id="rId11" Type="http://schemas.openxmlformats.org/officeDocument/2006/relationships/image" Target="../media/ac33c807_86a5_11e9_8101_003048fd731b_e8722852_518a_11ea_810f_003048fd731b11.jpeg"/><Relationship Id="rId12" Type="http://schemas.openxmlformats.org/officeDocument/2006/relationships/image" Target="../media/a5fad513_86a5_11e9_8101_003048fd731b_ab6a88e2_27ae_11ed_a30e_00259070b48712.jpeg"/><Relationship Id="rId13" Type="http://schemas.openxmlformats.org/officeDocument/2006/relationships/image" Target="../media/a5fad51f_86a5_11e9_8101_003048fd731b_e872284e_518a_11ea_810f_003048fd731b13.jpeg"/><Relationship Id="rId14" Type="http://schemas.openxmlformats.org/officeDocument/2006/relationships/image" Target="../media/a5fad517_86a5_11e9_8101_003048fd731b_ab6a88d2_27ae_11ed_a30e_00259070b48714.jpeg"/><Relationship Id="rId15" Type="http://schemas.openxmlformats.org/officeDocument/2006/relationships/image" Target="../media/a5fad510_86a5_11e9_8101_003048fd731b_ab6a88e1_27ae_11ed_a30e_00259070b48715.jpeg"/><Relationship Id="rId16" Type="http://schemas.openxmlformats.org/officeDocument/2006/relationships/image" Target="../media/a5fad515_86a5_11e9_8101_003048fd731b_634a42d6_f953_11e9_810b_003048fd731b16.jpeg"/><Relationship Id="rId17" Type="http://schemas.openxmlformats.org/officeDocument/2006/relationships/image" Target="../media/d981da6d_77ea_11ea_8111_003048fd731b_ab6a88cb_27ae_11ed_a30e_00259070b48717.jpeg"/><Relationship Id="rId18" Type="http://schemas.openxmlformats.org/officeDocument/2006/relationships/image" Target="../media/d981da6b_77ea_11ea_8111_003048fd731b_ab6a88e3_27ae_11ed_a30e_00259070b4871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40" descr="Image_3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41" descr="Image_3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342" descr="Image_3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343" descr="Image_3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344" descr="Image_3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6" name="Image_345" descr="Image_3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7" name="Image_346" descr="Image_34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8" name="Image_347" descr="Image_34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9" name="Image_348" descr="Image_34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0" name="Image_349" descr="Image_34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1" name="Image_350" descr="Image_35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2" name="Image_351" descr="Image_35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3" name="Image_352" descr="Image_35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4" name="Image_353" descr="Image_35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5" name="Image_354" descr="Image_35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16" name="Image_355" descr="Image_35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17" name="Image_356" descr="Image_35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8" name="Image_357" descr="Image_35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SUM(J2:J21)</f>
        <v>0</v>
      </c>
      <c r="K1" s="4" t="s">
        <v>9</v>
      </c>
      <c r="L1" s="5"/>
    </row>
    <row r="2" spans="1:12" customHeight="1" ht="105">
      <c r="A2" s="1"/>
      <c r="B2" s="1">
        <v>869364</v>
      </c>
      <c r="C2" s="1" t="s">
        <v>10</v>
      </c>
      <c r="D2" s="1">
        <v>1.163208</v>
      </c>
      <c r="E2" s="3" t="s">
        <v>11</v>
      </c>
      <c r="F2" s="1" t="s">
        <v>12</v>
      </c>
      <c r="G2" s="1">
        <v>0</v>
      </c>
      <c r="H2" s="1" t="s">
        <v>13</v>
      </c>
      <c r="I2" s="1">
        <v>0</v>
      </c>
      <c r="J2" s="1" t="s">
        <v>14</v>
      </c>
      <c r="K2" s="2"/>
      <c r="L2" s="5">
        <f>K2*7.50</f>
        <v>0</v>
      </c>
    </row>
    <row r="3" spans="1:12" customHeight="1" ht="105">
      <c r="A3" s="1"/>
      <c r="B3" s="1">
        <v>836332</v>
      </c>
      <c r="C3" s="1" t="s">
        <v>15</v>
      </c>
      <c r="D3" s="1">
        <v>10000004</v>
      </c>
      <c r="E3" s="3" t="s">
        <v>16</v>
      </c>
      <c r="F3" s="1" t="s">
        <v>17</v>
      </c>
      <c r="G3" s="1">
        <v>0</v>
      </c>
      <c r="H3" s="1" t="s">
        <v>13</v>
      </c>
      <c r="I3" s="1">
        <v>0</v>
      </c>
      <c r="J3" s="1" t="s">
        <v>14</v>
      </c>
      <c r="K3" s="2"/>
      <c r="L3" s="5">
        <f>K3*8.90</f>
        <v>0</v>
      </c>
    </row>
    <row r="4" spans="1:12" customHeight="1" ht="105">
      <c r="A4" s="1"/>
      <c r="B4" s="1">
        <v>877709</v>
      </c>
      <c r="C4" s="1" t="s">
        <v>18</v>
      </c>
      <c r="D4" s="1">
        <v>10000008</v>
      </c>
      <c r="E4" s="3" t="s">
        <v>19</v>
      </c>
      <c r="F4" s="1" t="s">
        <v>20</v>
      </c>
      <c r="G4" s="1">
        <v>0</v>
      </c>
      <c r="H4" s="1" t="s">
        <v>21</v>
      </c>
      <c r="I4" s="1">
        <v>0</v>
      </c>
      <c r="J4" s="1" t="s">
        <v>14</v>
      </c>
      <c r="K4" s="2"/>
      <c r="L4" s="5">
        <f>K4*3.30</f>
        <v>0</v>
      </c>
    </row>
    <row r="5" spans="1:12" customHeight="1" ht="53">
      <c r="A5" s="1"/>
      <c r="B5" s="1">
        <v>869365</v>
      </c>
      <c r="C5" s="1" t="s">
        <v>22</v>
      </c>
      <c r="D5" s="1">
        <v>2.163208</v>
      </c>
      <c r="E5" s="3" t="s">
        <v>23</v>
      </c>
      <c r="F5" s="1" t="s">
        <v>24</v>
      </c>
      <c r="G5" s="1">
        <v>0</v>
      </c>
      <c r="H5" s="1" t="s">
        <v>13</v>
      </c>
      <c r="I5" s="1">
        <v>0</v>
      </c>
      <c r="J5" s="1" t="s">
        <v>14</v>
      </c>
      <c r="K5" s="2"/>
      <c r="L5" s="5">
        <f>K5*8.50</f>
        <v>0</v>
      </c>
    </row>
    <row r="6" spans="1:12" customHeight="1" ht="53">
      <c r="A6" s="1"/>
      <c r="B6" s="1">
        <v>869366</v>
      </c>
      <c r="C6" s="1" t="s">
        <v>25</v>
      </c>
      <c r="D6" s="1">
        <v>2.16321</v>
      </c>
      <c r="E6" s="3" t="s">
        <v>26</v>
      </c>
      <c r="F6" s="1" t="s">
        <v>27</v>
      </c>
      <c r="G6" s="1">
        <v>0</v>
      </c>
      <c r="H6" s="1" t="s">
        <v>13</v>
      </c>
      <c r="I6" s="1">
        <v>0</v>
      </c>
      <c r="J6" s="1" t="s">
        <v>14</v>
      </c>
      <c r="K6" s="2"/>
      <c r="L6" s="5">
        <f>K6*9.50</f>
        <v>0</v>
      </c>
    </row>
    <row r="7" spans="1:12" customHeight="1" ht="105">
      <c r="A7" s="1"/>
      <c r="B7" s="1">
        <v>819436</v>
      </c>
      <c r="C7" s="1" t="s">
        <v>28</v>
      </c>
      <c r="D7" s="1">
        <v>2102</v>
      </c>
      <c r="E7" s="3" t="s">
        <v>29</v>
      </c>
      <c r="F7" s="1" t="s">
        <v>30</v>
      </c>
      <c r="G7" s="1">
        <v>0</v>
      </c>
      <c r="H7" s="1" t="s">
        <v>31</v>
      </c>
      <c r="I7" s="1">
        <v>0</v>
      </c>
      <c r="J7" s="1" t="s">
        <v>14</v>
      </c>
      <c r="K7" s="2"/>
      <c r="L7" s="5">
        <f>K7*901.00</f>
        <v>0</v>
      </c>
    </row>
    <row r="8" spans="1:12" customHeight="1" ht="105">
      <c r="A8" s="1"/>
      <c r="B8" s="1">
        <v>819433</v>
      </c>
      <c r="C8" s="1" t="s">
        <v>32</v>
      </c>
      <c r="D8" s="1" t="s">
        <v>33</v>
      </c>
      <c r="E8" s="3" t="s">
        <v>34</v>
      </c>
      <c r="F8" s="1" t="s">
        <v>35</v>
      </c>
      <c r="G8" s="1">
        <v>0</v>
      </c>
      <c r="H8" s="1" t="s">
        <v>36</v>
      </c>
      <c r="I8" s="1">
        <v>0</v>
      </c>
      <c r="J8" s="1" t="s">
        <v>14</v>
      </c>
      <c r="K8" s="2"/>
      <c r="L8" s="5">
        <f>K8*315.00</f>
        <v>0</v>
      </c>
    </row>
    <row r="9" spans="1:12" customHeight="1" ht="105">
      <c r="A9" s="1"/>
      <c r="B9" s="1">
        <v>819432</v>
      </c>
      <c r="C9" s="1" t="s">
        <v>37</v>
      </c>
      <c r="D9" s="1" t="s">
        <v>38</v>
      </c>
      <c r="E9" s="3" t="s">
        <v>39</v>
      </c>
      <c r="F9" s="1" t="s">
        <v>40</v>
      </c>
      <c r="G9" s="1">
        <v>0</v>
      </c>
      <c r="H9" s="1" t="s">
        <v>41</v>
      </c>
      <c r="I9" s="1">
        <v>0</v>
      </c>
      <c r="J9" s="1" t="s">
        <v>14</v>
      </c>
      <c r="K9" s="2"/>
      <c r="L9" s="5">
        <f>K9*410.00</f>
        <v>0</v>
      </c>
    </row>
    <row r="10" spans="1:12" customHeight="1" ht="105">
      <c r="A10" s="1"/>
      <c r="B10" s="1">
        <v>819438</v>
      </c>
      <c r="C10" s="1" t="s">
        <v>42</v>
      </c>
      <c r="D10" s="1" t="s">
        <v>43</v>
      </c>
      <c r="E10" s="3" t="s">
        <v>44</v>
      </c>
      <c r="F10" s="1" t="s">
        <v>45</v>
      </c>
      <c r="G10" s="1" t="s">
        <v>46</v>
      </c>
      <c r="H10" s="1" t="s">
        <v>36</v>
      </c>
      <c r="I10" s="1">
        <v>0</v>
      </c>
      <c r="J10" s="1" t="s">
        <v>14</v>
      </c>
      <c r="K10" s="2"/>
      <c r="L10" s="5">
        <f>K10*52.00</f>
        <v>0</v>
      </c>
    </row>
    <row r="11" spans="1:12" customHeight="1" ht="105">
      <c r="A11" s="1"/>
      <c r="B11" s="1">
        <v>819439</v>
      </c>
      <c r="C11" s="1" t="s">
        <v>47</v>
      </c>
      <c r="D11" s="1" t="s">
        <v>48</v>
      </c>
      <c r="E11" s="3" t="s">
        <v>49</v>
      </c>
      <c r="F11" s="1" t="s">
        <v>50</v>
      </c>
      <c r="G11" s="1" t="s">
        <v>36</v>
      </c>
      <c r="H11" s="1">
        <v>0</v>
      </c>
      <c r="I11" s="1">
        <v>0</v>
      </c>
      <c r="J11" s="1" t="s">
        <v>14</v>
      </c>
      <c r="K11" s="2"/>
      <c r="L11" s="5">
        <f>K11*97.00</f>
        <v>0</v>
      </c>
    </row>
    <row r="12" spans="1:12" customHeight="1" ht="105">
      <c r="A12" s="1"/>
      <c r="B12" s="1">
        <v>819437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10</v>
      </c>
      <c r="H12" s="1" t="s">
        <v>46</v>
      </c>
      <c r="I12" s="1">
        <v>0</v>
      </c>
      <c r="J12" s="1" t="s">
        <v>14</v>
      </c>
      <c r="K12" s="2"/>
      <c r="L12" s="5">
        <f>K12*440.00</f>
        <v>0</v>
      </c>
    </row>
    <row r="13" spans="1:12" customHeight="1" ht="105">
      <c r="A13" s="1"/>
      <c r="B13" s="1">
        <v>819440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10</v>
      </c>
      <c r="H13" s="1" t="s">
        <v>41</v>
      </c>
      <c r="I13" s="1">
        <v>0</v>
      </c>
      <c r="J13" s="1" t="s">
        <v>14</v>
      </c>
      <c r="K13" s="2"/>
      <c r="L13" s="5">
        <f>K13*54.00</f>
        <v>0</v>
      </c>
    </row>
    <row r="14" spans="1:12" customHeight="1" ht="105">
      <c r="A14" s="1"/>
      <c r="B14" s="1">
        <v>819427</v>
      </c>
      <c r="C14" s="1" t="s">
        <v>59</v>
      </c>
      <c r="D14" s="1" t="s">
        <v>60</v>
      </c>
      <c r="E14" s="3" t="s">
        <v>61</v>
      </c>
      <c r="F14" s="1" t="s">
        <v>62</v>
      </c>
      <c r="G14" s="1" t="s">
        <v>63</v>
      </c>
      <c r="H14" s="1">
        <v>0</v>
      </c>
      <c r="I14" s="1">
        <v>0</v>
      </c>
      <c r="J14" s="1" t="s">
        <v>64</v>
      </c>
      <c r="K14" s="2"/>
      <c r="L14" s="5">
        <f>K14*384.00</f>
        <v>0</v>
      </c>
    </row>
    <row r="15" spans="1:12" customHeight="1" ht="105">
      <c r="A15" s="1"/>
      <c r="B15" s="1">
        <v>819431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0</v>
      </c>
      <c r="H15" s="1" t="s">
        <v>46</v>
      </c>
      <c r="I15" s="1">
        <v>0</v>
      </c>
      <c r="J15" s="1" t="s">
        <v>14</v>
      </c>
      <c r="K15" s="2"/>
      <c r="L15" s="5">
        <f>K15*3280.00</f>
        <v>0</v>
      </c>
    </row>
    <row r="16" spans="1:12" customHeight="1" ht="53">
      <c r="A16" s="1"/>
      <c r="B16" s="1">
        <v>819429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0</v>
      </c>
      <c r="H16" s="1" t="s">
        <v>13</v>
      </c>
      <c r="I16" s="1">
        <v>0</v>
      </c>
      <c r="J16" s="1" t="s">
        <v>14</v>
      </c>
      <c r="K16" s="2"/>
      <c r="L16" s="5">
        <f>K16*111.00</f>
        <v>0</v>
      </c>
    </row>
    <row r="17" spans="1:12" customHeight="1" ht="53">
      <c r="A17" s="1"/>
      <c r="B17" s="1">
        <v>819430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0</v>
      </c>
      <c r="H17" s="1" t="s">
        <v>41</v>
      </c>
      <c r="I17" s="1">
        <v>0</v>
      </c>
      <c r="J17" s="1" t="s">
        <v>14</v>
      </c>
      <c r="K17" s="2"/>
      <c r="L17" s="5">
        <f>K17*172.00</f>
        <v>0</v>
      </c>
    </row>
    <row r="18" spans="1:12" customHeight="1" ht="105">
      <c r="A18" s="1"/>
      <c r="B18" s="1">
        <v>819426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0</v>
      </c>
      <c r="H18" s="1" t="s">
        <v>41</v>
      </c>
      <c r="I18" s="1">
        <v>0</v>
      </c>
      <c r="J18" s="1" t="s">
        <v>14</v>
      </c>
      <c r="K18" s="2"/>
      <c r="L18" s="5">
        <f>K18*329.00</f>
        <v>0</v>
      </c>
    </row>
    <row r="19" spans="1:12" customHeight="1" ht="105">
      <c r="A19" s="1"/>
      <c r="B19" s="1">
        <v>819428</v>
      </c>
      <c r="C19" s="1" t="s">
        <v>81</v>
      </c>
      <c r="D19" s="1" t="s">
        <v>82</v>
      </c>
      <c r="E19" s="3" t="s">
        <v>83</v>
      </c>
      <c r="F19" s="1" t="s">
        <v>84</v>
      </c>
      <c r="G19" s="1" t="s">
        <v>36</v>
      </c>
      <c r="H19" s="1" t="s">
        <v>36</v>
      </c>
      <c r="I19" s="1">
        <v>0</v>
      </c>
      <c r="J19" s="1" t="s">
        <v>85</v>
      </c>
      <c r="K19" s="2"/>
      <c r="L19" s="5">
        <f>K19*66.00</f>
        <v>0</v>
      </c>
    </row>
    <row r="20" spans="1:12" customHeight="1" ht="105">
      <c r="A20" s="1"/>
      <c r="B20" s="1">
        <v>825484</v>
      </c>
      <c r="C20" s="1" t="s">
        <v>86</v>
      </c>
      <c r="D20" s="1" t="s">
        <v>87</v>
      </c>
      <c r="E20" s="3" t="s">
        <v>88</v>
      </c>
      <c r="F20" s="1" t="s">
        <v>89</v>
      </c>
      <c r="G20" s="1" t="s">
        <v>13</v>
      </c>
      <c r="H20" s="1" t="s">
        <v>21</v>
      </c>
      <c r="I20" s="1">
        <v>0</v>
      </c>
      <c r="J20" s="1" t="s">
        <v>14</v>
      </c>
      <c r="K20" s="2"/>
      <c r="L20" s="5">
        <f>K20*3.20</f>
        <v>0</v>
      </c>
    </row>
    <row r="21" spans="1:12" customHeight="1" ht="105">
      <c r="A21" s="1"/>
      <c r="B21" s="1">
        <v>825483</v>
      </c>
      <c r="C21" s="1" t="s">
        <v>90</v>
      </c>
      <c r="D21" s="1" t="s">
        <v>91</v>
      </c>
      <c r="E21" s="3" t="s">
        <v>92</v>
      </c>
      <c r="F21" s="1" t="s">
        <v>93</v>
      </c>
      <c r="G21" s="1">
        <v>0</v>
      </c>
      <c r="H21" s="1" t="s">
        <v>31</v>
      </c>
      <c r="I21" s="1">
        <v>0</v>
      </c>
      <c r="J21" s="1" t="s">
        <v>14</v>
      </c>
      <c r="K21" s="2"/>
      <c r="L21" s="5">
        <f>K21*5150.00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A6"/>
    <mergeCell ref="A16:A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2024-05-20T12:48:06+03:00</dcterms:created>
  <dcterms:modified xsi:type="dcterms:W3CDTF">2024-05-20T12:48:06+03:00</dcterms:modified>
  <dc:title>Untitled Spreadsheet</dc:title>
  <dc:description/>
  <dc:subject/>
  <cp:keywords/>
  <cp:category/>
</cp:coreProperties>
</file>