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<sst xmlns="http://schemas.openxmlformats.org/spreadsheetml/2006/main" uniqueCount="82">
  <si>
    <t>Изображение*</t>
  </si>
  <si>
    <t>ID</t>
  </si>
  <si>
    <t>Код</t>
  </si>
  <si>
    <t>Артикул*</t>
  </si>
  <si>
    <t>Название товара*</t>
  </si>
  <si>
    <t>Цена, руб.*</t>
  </si>
  <si>
    <t>Основной</t>
  </si>
  <si>
    <t>Удаленный</t>
  </si>
  <si>
    <t>В пути</t>
  </si>
  <si>
    <t>Ваш заказ</t>
  </si>
  <si>
    <t>INS-420005</t>
  </si>
  <si>
    <t>V-15</t>
  </si>
  <si>
    <t>Расширительные насадки для медных стальных трубок15x1,0 " VIEIR" (30/1шт)</t>
  </si>
  <si>
    <t>1 870.96 руб.</t>
  </si>
  <si>
    <t>шт</t>
  </si>
  <si>
    <t>INS-420006</t>
  </si>
  <si>
    <t>V-16</t>
  </si>
  <si>
    <t>Расширительные насадки 16x2,2 " VIEIR" (30/1шт)</t>
  </si>
  <si>
    <t>1 841.78 руб.</t>
  </si>
  <si>
    <t>INS-420007</t>
  </si>
  <si>
    <t>V-20</t>
  </si>
  <si>
    <t>Расширительные насадки  20x2,8 "VIEIR" (30/1шт)</t>
  </si>
  <si>
    <t>INS-420008</t>
  </si>
  <si>
    <t>V-25</t>
  </si>
  <si>
    <t>Расширительные насадки  25x3.5 "VIEIR" (30/1шт)</t>
  </si>
  <si>
    <t>INS-420009</t>
  </si>
  <si>
    <t>V-32</t>
  </si>
  <si>
    <t>Расширительные насадки  32x4,4 "VIEIR" (30/1шт)</t>
  </si>
  <si>
    <t>INS-420010</t>
  </si>
  <si>
    <t>VB-16</t>
  </si>
  <si>
    <t>Расширительные насадки STABIL 16x2,6 " VIEIR" (30/1шт)</t>
  </si>
  <si>
    <t>1 825.37 руб.</t>
  </si>
  <si>
    <t>INS-420011</t>
  </si>
  <si>
    <t>VB-20</t>
  </si>
  <si>
    <t>Расширительные насадки STABIL 20x2,9 "VIEIR" (30/1шт)</t>
  </si>
  <si>
    <t>INS-420012</t>
  </si>
  <si>
    <t>VB-25</t>
  </si>
  <si>
    <t>Расширительные насадки STABIL 25x3,7 "VIEIR" (30/1шт)</t>
  </si>
  <si>
    <t>INS-420013</t>
  </si>
  <si>
    <t>VB-32</t>
  </si>
  <si>
    <t>Расширительные насадки STABIL 32x4,7 "VIEIR" (30/1шт)</t>
  </si>
  <si>
    <t>INS-420020</t>
  </si>
  <si>
    <t>VB-16 A</t>
  </si>
  <si>
    <t>Расширительные насадки STABIL 16,2x2,6 " VIEIR" (30/1шт)</t>
  </si>
  <si>
    <t>INS-420021</t>
  </si>
  <si>
    <t>VB-20 A</t>
  </si>
  <si>
    <t>INS-420022</t>
  </si>
  <si>
    <t>VB-25 A</t>
  </si>
  <si>
    <t>INS-420023</t>
  </si>
  <si>
    <t>VB-32 A</t>
  </si>
  <si>
    <t>INS-420001</t>
  </si>
  <si>
    <t>VER1225</t>
  </si>
  <si>
    <t>Ручной аппарт для аксиальных фитингов 12мм-20мм VIEIR (1/5шт)</t>
  </si>
  <si>
    <t>9 249.02 руб.</t>
  </si>
  <si>
    <t>INS-420002</t>
  </si>
  <si>
    <t>VER1232-3</t>
  </si>
  <si>
    <t>Гидравлический аппарат для аксиальных фитингов с насадками 16-20-25-32 VIEIR (1/3шт)</t>
  </si>
  <si>
    <t>33 524.03 руб.</t>
  </si>
  <si>
    <t>INS-420003</t>
  </si>
  <si>
    <t>VER1232-4</t>
  </si>
  <si>
    <t>Ручной аппарат для аксиальных фитингов с насадками 16-20-25-32 "VIEIR</t>
  </si>
  <si>
    <t>26 984.80 руб.</t>
  </si>
  <si>
    <t>INS-420004</t>
  </si>
  <si>
    <t>VER1232-5</t>
  </si>
  <si>
    <t>Ручной аппарат для аксиальных фитингов с насадками16-20-25-32 и насадками STABIL 16-20мм</t>
  </si>
  <si>
    <t>27 623.04 руб.</t>
  </si>
  <si>
    <t>VER-000284</t>
  </si>
  <si>
    <t>VER1236-4</t>
  </si>
  <si>
    <t>Гидравлический пресс аппарат для надвижных фитингов (16мм-32мм)"VIEIR"(3шт)</t>
  </si>
  <si>
    <t>42 953.58 руб.</t>
  </si>
  <si>
    <t>INS-420014</t>
  </si>
  <si>
    <t>VER1256-3</t>
  </si>
  <si>
    <t>Ручной расширительный аппарт с насадками 16мм-20мм-25мм VIEIR (1/5шт)</t>
  </si>
  <si>
    <t>11 590.45 руб.</t>
  </si>
  <si>
    <t>INS-420015</t>
  </si>
  <si>
    <t>VER1256-4</t>
  </si>
  <si>
    <t>Аккумуляторный расширительный аппарат с насадками 16мм-20мм-25мм-32мм VIEIR (1/5шт)</t>
  </si>
  <si>
    <t>70 503.68 руб.</t>
  </si>
  <si>
    <t>INS-420018</t>
  </si>
  <si>
    <t>VER1262</t>
  </si>
  <si>
    <t>Аккумуляторный инструмент для аксиальных фитингов с насадками 16-20-25-32</t>
  </si>
  <si>
    <t>156 201.13 руб.</t>
  </si>
</sst>
</file>

<file path=xl/styles.xml><?xml version="1.0" encoding="utf-8"?>
<styleSheet xmlns="http://schemas.openxmlformats.org/spreadsheetml/2006/main" xml:space="preserve">
  <numFmts count="1">
    <numFmt numFmtId="164" formatCode="# ### ### ### ### ### ### ### ##0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D9D9D9"/>
        <bgColor rgb="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left" vertical="center" textRotation="0" wrapText="true" shrinkToFit="false"/>
    </xf>
    <xf xfId="0" fontId="0" numFmtId="0" fillId="2" borderId="1" applyFont="0" applyNumberFormat="0" applyFill="1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general" vertical="center" textRotation="0" wrapText="tru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1" numFmtId="164" fillId="2" borderId="1" applyFont="1" applyNumberFormat="1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49bb2ea4_68f5_11ea_8111_003048fd731b_f51b3e10_281b_11ed_a30f_00259070b4871.jpeg"/><Relationship Id="rId2" Type="http://schemas.openxmlformats.org/officeDocument/2006/relationships/image" Target="../media/49bb2ea6_68f5_11ea_8111_003048fd731b_f51b3e11_281b_11ed_a30f_00259070b4872.jpeg"/><Relationship Id="rId3" Type="http://schemas.openxmlformats.org/officeDocument/2006/relationships/image" Target="../media/49bb2eae_68f5_11ea_8111_003048fd731b_f51b3e15_281b_11ed_a30f_00259070b4873.jpeg"/><Relationship Id="rId4" Type="http://schemas.openxmlformats.org/officeDocument/2006/relationships/image" Target="../media/c1475c52_799b_11eb_8253_003048fd731b_4396bded_0312_11ef_a5a4_047c1617b1434.jpeg"/><Relationship Id="rId5" Type="http://schemas.openxmlformats.org/officeDocument/2006/relationships/image" Target="../media/49bb2e9c_68f5_11ea_8111_003048fd731b_f51b3e19_281b_11ed_a30f_00259070b4875.jpeg"/><Relationship Id="rId6" Type="http://schemas.openxmlformats.org/officeDocument/2006/relationships/image" Target="../media/49bb2e9e_68f5_11ea_8111_003048fd731b_f51b3e1a_281b_11ed_a30f_00259070b4876.jpeg"/><Relationship Id="rId7" Type="http://schemas.openxmlformats.org/officeDocument/2006/relationships/image" Target="../media/49bb2ea0_68f5_11ea_8111_003048fd731b_f51b3e1c_281b_11ed_a30f_00259070b4877.jpeg"/><Relationship Id="rId8" Type="http://schemas.openxmlformats.org/officeDocument/2006/relationships/image" Target="../media/49bb2ea2_68f5_11ea_8111_003048fd731b_f51b3e23_281b_11ed_a30f_00259070b4878.jpeg"/><Relationship Id="rId9" Type="http://schemas.openxmlformats.org/officeDocument/2006/relationships/image" Target="../media/2d78e12f_dbed_11ec_a2a4_00259070b487_4396bdf1_0312_11ef_a5a4_047c1617b1439.jpeg"/><Relationship Id="rId10" Type="http://schemas.openxmlformats.org/officeDocument/2006/relationships/image" Target="../media/394360e3_c40a_11ea_8158_003048fd731b_4396bdf3_0312_11ef_a5a4_047c1617b14310.jpeg"/><Relationship Id="rId11" Type="http://schemas.openxmlformats.org/officeDocument/2006/relationships/image" Target="../media/394360e5_c40a_11ea_8158_003048fd731b_4396bdf5_0312_11ef_a5a4_047c1617b14311.jpeg"/><Relationship Id="rId12" Type="http://schemas.openxmlformats.org/officeDocument/2006/relationships/image" Target="../media/1fcb3152_5f91_11eb_822d_003048fd731b_4396bdf9_0312_11ef_a5a4_047c1617b1431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95250</xdr:rowOff>
    </xdr:from>
    <xdr:ext cx="1143000" cy="1143000"/>
    <xdr:pic>
      <xdr:nvPicPr>
        <xdr:cNvPr id="1" name="Image_496" descr="Image_49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</xdr:row>
      <xdr:rowOff>95250</xdr:rowOff>
    </xdr:from>
    <xdr:ext cx="1143000" cy="1143000"/>
    <xdr:pic>
      <xdr:nvPicPr>
        <xdr:cNvPr id="2" name="Image_497" descr="Image_49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6</xdr:row>
      <xdr:rowOff>95250</xdr:rowOff>
    </xdr:from>
    <xdr:ext cx="1143000" cy="1143000"/>
    <xdr:pic>
      <xdr:nvPicPr>
        <xdr:cNvPr id="3" name="Image_498" descr="Image_49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10</xdr:row>
      <xdr:rowOff>95250</xdr:rowOff>
    </xdr:from>
    <xdr:ext cx="1143000" cy="1143000"/>
    <xdr:pic>
      <xdr:nvPicPr>
        <xdr:cNvPr id="4" name="Image_499" descr="Image_49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14</xdr:row>
      <xdr:rowOff>95250</xdr:rowOff>
    </xdr:from>
    <xdr:ext cx="1143000" cy="1143000"/>
    <xdr:pic>
      <xdr:nvPicPr>
        <xdr:cNvPr id="5" name="Image_500" descr="Image_50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15</xdr:row>
      <xdr:rowOff>95250</xdr:rowOff>
    </xdr:from>
    <xdr:ext cx="1143000" cy="1143000"/>
    <xdr:pic>
      <xdr:nvPicPr>
        <xdr:cNvPr id="6" name="Image_501" descr="Image_50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16</xdr:row>
      <xdr:rowOff>95250</xdr:rowOff>
    </xdr:from>
    <xdr:ext cx="1143000" cy="1143000"/>
    <xdr:pic>
      <xdr:nvPicPr>
        <xdr:cNvPr id="7" name="Image_502" descr="Image_50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17</xdr:row>
      <xdr:rowOff>95250</xdr:rowOff>
    </xdr:from>
    <xdr:ext cx="1143000" cy="1143000"/>
    <xdr:pic>
      <xdr:nvPicPr>
        <xdr:cNvPr id="8" name="Image_503" descr="Image_50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18</xdr:row>
      <xdr:rowOff>95250</xdr:rowOff>
    </xdr:from>
    <xdr:ext cx="1143000" cy="1143000"/>
    <xdr:pic>
      <xdr:nvPicPr>
        <xdr:cNvPr id="9" name="Image_504" descr="Image_504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19</xdr:row>
      <xdr:rowOff>95250</xdr:rowOff>
    </xdr:from>
    <xdr:ext cx="1143000" cy="1143000"/>
    <xdr:pic>
      <xdr:nvPicPr>
        <xdr:cNvPr id="10" name="Image_505" descr="Image_505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20</xdr:row>
      <xdr:rowOff>95250</xdr:rowOff>
    </xdr:from>
    <xdr:ext cx="1143000" cy="1143000"/>
    <xdr:pic>
      <xdr:nvPicPr>
        <xdr:cNvPr id="11" name="Image_506" descr="Image_506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21</xdr:row>
      <xdr:rowOff>95250</xdr:rowOff>
    </xdr:from>
    <xdr:ext cx="1143000" cy="1143000"/>
    <xdr:pic>
      <xdr:nvPicPr>
        <xdr:cNvPr id="12" name="Image_507" descr="Image_507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2"/>
  <sheetViews>
    <sheetView tabSelected="1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24" customWidth="true" style="0"/>
    <col min="2" max="2" width="10" customWidth="true" style="0"/>
    <col min="3" max="3" width="14" customWidth="true" style="0"/>
    <col min="4" max="4" width="20" customWidth="true" style="0"/>
    <col min="5" max="5" width="60" customWidth="true" style="0"/>
    <col min="6" max="6" width="15" customWidth="true" style="0"/>
    <col min="7" max="7" width="15" customWidth="true" style="0"/>
    <col min="8" max="8" width="15" customWidth="true" style="0"/>
    <col min="9" max="9" width="15" customWidth="true" style="0"/>
    <col min="10" max="10" width="11" customWidth="true" style="0"/>
    <col min="11" max="11" width="10" customWidth="true" style="0"/>
    <col min="12" max="12" width="13" customWidth="true" style="0"/>
  </cols>
  <sheetData>
    <row r="1" spans="1:1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>
        <f>SUM(J2:J22)</f>
        <v>0</v>
      </c>
      <c r="K1" s="4" t="s">
        <v>9</v>
      </c>
      <c r="L1" s="5"/>
    </row>
    <row r="2" spans="1:12" customHeight="1" ht="105">
      <c r="A2" s="1"/>
      <c r="B2" s="1">
        <v>825415</v>
      </c>
      <c r="C2" s="1" t="s">
        <v>10</v>
      </c>
      <c r="D2" s="1" t="s">
        <v>11</v>
      </c>
      <c r="E2" s="3" t="s">
        <v>12</v>
      </c>
      <c r="F2" s="1" t="s">
        <v>13</v>
      </c>
      <c r="G2" s="1">
        <v>6</v>
      </c>
      <c r="H2" s="1">
        <v>0</v>
      </c>
      <c r="I2" s="1">
        <v>0</v>
      </c>
      <c r="J2" s="1" t="s">
        <v>14</v>
      </c>
      <c r="K2" s="2"/>
      <c r="L2" s="5">
        <f>K2*1870.96</f>
        <v>0</v>
      </c>
    </row>
    <row r="3" spans="1:12" customHeight="1" ht="27">
      <c r="A3" s="1"/>
      <c r="B3" s="1">
        <v>825416</v>
      </c>
      <c r="C3" s="1" t="s">
        <v>15</v>
      </c>
      <c r="D3" s="1" t="s">
        <v>16</v>
      </c>
      <c r="E3" s="3" t="s">
        <v>17</v>
      </c>
      <c r="F3" s="1" t="s">
        <v>18</v>
      </c>
      <c r="G3" s="1">
        <v>3</v>
      </c>
      <c r="H3" s="1">
        <v>0</v>
      </c>
      <c r="I3" s="1">
        <v>0</v>
      </c>
      <c r="J3" s="1" t="s">
        <v>14</v>
      </c>
      <c r="K3" s="2"/>
      <c r="L3" s="5">
        <f>K3*1841.78</f>
        <v>0</v>
      </c>
    </row>
    <row r="4" spans="1:12" customHeight="1" ht="27">
      <c r="A4" s="1"/>
      <c r="B4" s="1">
        <v>825417</v>
      </c>
      <c r="C4" s="1" t="s">
        <v>19</v>
      </c>
      <c r="D4" s="1" t="s">
        <v>20</v>
      </c>
      <c r="E4" s="3" t="s">
        <v>21</v>
      </c>
      <c r="F4" s="1" t="s">
        <v>18</v>
      </c>
      <c r="G4" s="1">
        <v>2</v>
      </c>
      <c r="H4" s="1">
        <v>0</v>
      </c>
      <c r="I4" s="1">
        <v>0</v>
      </c>
      <c r="J4" s="1" t="s">
        <v>14</v>
      </c>
      <c r="K4" s="2"/>
      <c r="L4" s="5">
        <f>K4*1841.78</f>
        <v>0</v>
      </c>
    </row>
    <row r="5" spans="1:12" customHeight="1" ht="27">
      <c r="A5" s="1"/>
      <c r="B5" s="1">
        <v>825418</v>
      </c>
      <c r="C5" s="1" t="s">
        <v>22</v>
      </c>
      <c r="D5" s="1" t="s">
        <v>23</v>
      </c>
      <c r="E5" s="3" t="s">
        <v>24</v>
      </c>
      <c r="F5" s="1" t="s">
        <v>18</v>
      </c>
      <c r="G5" s="1">
        <v>1</v>
      </c>
      <c r="H5" s="1">
        <v>0</v>
      </c>
      <c r="I5" s="1">
        <v>0</v>
      </c>
      <c r="J5" s="1" t="s">
        <v>14</v>
      </c>
      <c r="K5" s="2"/>
      <c r="L5" s="5">
        <f>K5*1841.78</f>
        <v>0</v>
      </c>
    </row>
    <row r="6" spans="1:12" customHeight="1" ht="27">
      <c r="A6" s="1"/>
      <c r="B6" s="1">
        <v>825419</v>
      </c>
      <c r="C6" s="1" t="s">
        <v>25</v>
      </c>
      <c r="D6" s="1" t="s">
        <v>26</v>
      </c>
      <c r="E6" s="3" t="s">
        <v>27</v>
      </c>
      <c r="F6" s="1" t="s">
        <v>18</v>
      </c>
      <c r="G6" s="1">
        <v>2</v>
      </c>
      <c r="H6" s="1">
        <v>0</v>
      </c>
      <c r="I6" s="1">
        <v>0</v>
      </c>
      <c r="J6" s="1" t="s">
        <v>14</v>
      </c>
      <c r="K6" s="2"/>
      <c r="L6" s="5">
        <f>K6*1841.78</f>
        <v>0</v>
      </c>
    </row>
    <row r="7" spans="1:12" customHeight="1" ht="27">
      <c r="A7" s="1"/>
      <c r="B7" s="1">
        <v>825420</v>
      </c>
      <c r="C7" s="1" t="s">
        <v>28</v>
      </c>
      <c r="D7" s="1" t="s">
        <v>29</v>
      </c>
      <c r="E7" s="3" t="s">
        <v>30</v>
      </c>
      <c r="F7" s="1" t="s">
        <v>31</v>
      </c>
      <c r="G7" s="1">
        <v>4</v>
      </c>
      <c r="H7" s="1">
        <v>0</v>
      </c>
      <c r="I7" s="1">
        <v>0</v>
      </c>
      <c r="J7" s="1" t="s">
        <v>14</v>
      </c>
      <c r="K7" s="2"/>
      <c r="L7" s="5">
        <f>K7*1825.37</f>
        <v>0</v>
      </c>
    </row>
    <row r="8" spans="1:12" customHeight="1" ht="27">
      <c r="A8" s="1"/>
      <c r="B8" s="1">
        <v>825421</v>
      </c>
      <c r="C8" s="1" t="s">
        <v>32</v>
      </c>
      <c r="D8" s="1" t="s">
        <v>33</v>
      </c>
      <c r="E8" s="3" t="s">
        <v>34</v>
      </c>
      <c r="F8" s="1" t="s">
        <v>31</v>
      </c>
      <c r="G8" s="1">
        <v>0</v>
      </c>
      <c r="H8" s="1">
        <v>0</v>
      </c>
      <c r="I8" s="1">
        <v>0</v>
      </c>
      <c r="J8" s="1" t="s">
        <v>14</v>
      </c>
      <c r="K8" s="2"/>
      <c r="L8" s="5">
        <f>K8*1825.37</f>
        <v>0</v>
      </c>
    </row>
    <row r="9" spans="1:12" customHeight="1" ht="27">
      <c r="A9" s="1"/>
      <c r="B9" s="1">
        <v>825422</v>
      </c>
      <c r="C9" s="1" t="s">
        <v>35</v>
      </c>
      <c r="D9" s="1" t="s">
        <v>36</v>
      </c>
      <c r="E9" s="3" t="s">
        <v>37</v>
      </c>
      <c r="F9" s="1" t="s">
        <v>31</v>
      </c>
      <c r="G9" s="1">
        <v>1</v>
      </c>
      <c r="H9" s="1">
        <v>0</v>
      </c>
      <c r="I9" s="1">
        <v>0</v>
      </c>
      <c r="J9" s="1" t="s">
        <v>14</v>
      </c>
      <c r="K9" s="2"/>
      <c r="L9" s="5">
        <f>K9*1825.37</f>
        <v>0</v>
      </c>
    </row>
    <row r="10" spans="1:12" customHeight="1" ht="27">
      <c r="A10" s="1"/>
      <c r="B10" s="1">
        <v>826278</v>
      </c>
      <c r="C10" s="1" t="s">
        <v>38</v>
      </c>
      <c r="D10" s="1" t="s">
        <v>39</v>
      </c>
      <c r="E10" s="3" t="s">
        <v>40</v>
      </c>
      <c r="F10" s="1" t="s">
        <v>31</v>
      </c>
      <c r="G10" s="1">
        <v>2</v>
      </c>
      <c r="H10" s="1">
        <v>0</v>
      </c>
      <c r="I10" s="1">
        <v>0</v>
      </c>
      <c r="J10" s="1" t="s">
        <v>14</v>
      </c>
      <c r="K10" s="2"/>
      <c r="L10" s="5">
        <f>K10*1825.37</f>
        <v>0</v>
      </c>
    </row>
    <row r="11" spans="1:12" customHeight="1" ht="27">
      <c r="A11" s="1"/>
      <c r="B11" s="1">
        <v>836395</v>
      </c>
      <c r="C11" s="1" t="s">
        <v>41</v>
      </c>
      <c r="D11" s="1" t="s">
        <v>42</v>
      </c>
      <c r="E11" s="3" t="s">
        <v>43</v>
      </c>
      <c r="F11" s="1" t="s">
        <v>31</v>
      </c>
      <c r="G11" s="1">
        <v>3</v>
      </c>
      <c r="H11" s="1">
        <v>0</v>
      </c>
      <c r="I11" s="1">
        <v>0</v>
      </c>
      <c r="J11" s="1" t="s">
        <v>14</v>
      </c>
      <c r="K11" s="2"/>
      <c r="L11" s="5">
        <f>K11*1825.37</f>
        <v>0</v>
      </c>
    </row>
    <row r="12" spans="1:12" customHeight="1" ht="27">
      <c r="A12" s="1"/>
      <c r="B12" s="1">
        <v>836396</v>
      </c>
      <c r="C12" s="1" t="s">
        <v>44</v>
      </c>
      <c r="D12" s="1" t="s">
        <v>45</v>
      </c>
      <c r="E12" s="3" t="s">
        <v>34</v>
      </c>
      <c r="F12" s="1" t="s">
        <v>31</v>
      </c>
      <c r="G12" s="1">
        <v>2</v>
      </c>
      <c r="H12" s="1">
        <v>0</v>
      </c>
      <c r="I12" s="1">
        <v>0</v>
      </c>
      <c r="J12" s="1" t="s">
        <v>14</v>
      </c>
      <c r="K12" s="2"/>
      <c r="L12" s="5">
        <f>K12*1825.37</f>
        <v>0</v>
      </c>
    </row>
    <row r="13" spans="1:12" customHeight="1" ht="27">
      <c r="A13" s="1"/>
      <c r="B13" s="1">
        <v>836397</v>
      </c>
      <c r="C13" s="1" t="s">
        <v>46</v>
      </c>
      <c r="D13" s="1" t="s">
        <v>47</v>
      </c>
      <c r="E13" s="3" t="s">
        <v>37</v>
      </c>
      <c r="F13" s="1" t="s">
        <v>31</v>
      </c>
      <c r="G13" s="1">
        <v>1</v>
      </c>
      <c r="H13" s="1">
        <v>0</v>
      </c>
      <c r="I13" s="1">
        <v>0</v>
      </c>
      <c r="J13" s="1" t="s">
        <v>14</v>
      </c>
      <c r="K13" s="2"/>
      <c r="L13" s="5">
        <f>K13*1825.37</f>
        <v>0</v>
      </c>
    </row>
    <row r="14" spans="1:12" customHeight="1" ht="27">
      <c r="A14" s="1"/>
      <c r="B14" s="1">
        <v>836398</v>
      </c>
      <c r="C14" s="1" t="s">
        <v>48</v>
      </c>
      <c r="D14" s="1" t="s">
        <v>49</v>
      </c>
      <c r="E14" s="3" t="s">
        <v>40</v>
      </c>
      <c r="F14" s="1" t="s">
        <v>31</v>
      </c>
      <c r="G14" s="1">
        <v>1</v>
      </c>
      <c r="H14" s="1">
        <v>0</v>
      </c>
      <c r="I14" s="1">
        <v>0</v>
      </c>
      <c r="J14" s="1" t="s">
        <v>14</v>
      </c>
      <c r="K14" s="2"/>
      <c r="L14" s="5">
        <f>K14*1825.37</f>
        <v>0</v>
      </c>
    </row>
    <row r="15" spans="1:12" customHeight="1" ht="105">
      <c r="A15" s="1"/>
      <c r="B15" s="1">
        <v>825411</v>
      </c>
      <c r="C15" s="1" t="s">
        <v>50</v>
      </c>
      <c r="D15" s="1" t="s">
        <v>51</v>
      </c>
      <c r="E15" s="3" t="s">
        <v>52</v>
      </c>
      <c r="F15" s="1" t="s">
        <v>53</v>
      </c>
      <c r="G15" s="1">
        <v>1</v>
      </c>
      <c r="H15" s="1">
        <v>0</v>
      </c>
      <c r="I15" s="1">
        <v>0</v>
      </c>
      <c r="J15" s="1" t="s">
        <v>14</v>
      </c>
      <c r="K15" s="2"/>
      <c r="L15" s="5">
        <f>K15*9249.02</f>
        <v>0</v>
      </c>
    </row>
    <row r="16" spans="1:12" customHeight="1" ht="105">
      <c r="A16" s="1"/>
      <c r="B16" s="1">
        <v>825412</v>
      </c>
      <c r="C16" s="1" t="s">
        <v>54</v>
      </c>
      <c r="D16" s="1" t="s">
        <v>55</v>
      </c>
      <c r="E16" s="3" t="s">
        <v>56</v>
      </c>
      <c r="F16" s="1" t="s">
        <v>57</v>
      </c>
      <c r="G16" s="1">
        <v>1</v>
      </c>
      <c r="H16" s="1">
        <v>0</v>
      </c>
      <c r="I16" s="1">
        <v>0</v>
      </c>
      <c r="J16" s="1" t="s">
        <v>14</v>
      </c>
      <c r="K16" s="2"/>
      <c r="L16" s="5">
        <f>K16*33524.03</f>
        <v>0</v>
      </c>
    </row>
    <row r="17" spans="1:12" customHeight="1" ht="105">
      <c r="A17" s="1"/>
      <c r="B17" s="1">
        <v>825413</v>
      </c>
      <c r="C17" s="1" t="s">
        <v>58</v>
      </c>
      <c r="D17" s="1" t="s">
        <v>59</v>
      </c>
      <c r="E17" s="3" t="s">
        <v>60</v>
      </c>
      <c r="F17" s="1" t="s">
        <v>61</v>
      </c>
      <c r="G17" s="1">
        <v>1</v>
      </c>
      <c r="H17" s="1">
        <v>0</v>
      </c>
      <c r="I17" s="1">
        <v>0</v>
      </c>
      <c r="J17" s="1" t="s">
        <v>14</v>
      </c>
      <c r="K17" s="2"/>
      <c r="L17" s="5">
        <f>K17*26984.80</f>
        <v>0</v>
      </c>
    </row>
    <row r="18" spans="1:12" customHeight="1" ht="105">
      <c r="A18" s="1"/>
      <c r="B18" s="1">
        <v>825414</v>
      </c>
      <c r="C18" s="1" t="s">
        <v>62</v>
      </c>
      <c r="D18" s="1" t="s">
        <v>63</v>
      </c>
      <c r="E18" s="3" t="s">
        <v>64</v>
      </c>
      <c r="F18" s="1" t="s">
        <v>65</v>
      </c>
      <c r="G18" s="1">
        <v>1</v>
      </c>
      <c r="H18" s="1">
        <v>0</v>
      </c>
      <c r="I18" s="1">
        <v>0</v>
      </c>
      <c r="J18" s="1" t="s">
        <v>14</v>
      </c>
      <c r="K18" s="2"/>
      <c r="L18" s="5">
        <f>K18*27623.04</f>
        <v>0</v>
      </c>
    </row>
    <row r="19" spans="1:12" customHeight="1" ht="105">
      <c r="A19" s="1"/>
      <c r="B19" s="1">
        <v>868524</v>
      </c>
      <c r="C19" s="1" t="s">
        <v>66</v>
      </c>
      <c r="D19" s="1" t="s">
        <v>67</v>
      </c>
      <c r="E19" s="3" t="s">
        <v>68</v>
      </c>
      <c r="F19" s="1" t="s">
        <v>69</v>
      </c>
      <c r="G19" s="1">
        <v>1</v>
      </c>
      <c r="H19" s="1">
        <v>0</v>
      </c>
      <c r="I19" s="1">
        <v>0</v>
      </c>
      <c r="J19" s="1" t="s">
        <v>14</v>
      </c>
      <c r="K19" s="2"/>
      <c r="L19" s="5">
        <f>K19*42953.58</f>
        <v>0</v>
      </c>
    </row>
    <row r="20" spans="1:12" customHeight="1" ht="105">
      <c r="A20" s="1"/>
      <c r="B20" s="1">
        <v>827990</v>
      </c>
      <c r="C20" s="1" t="s">
        <v>70</v>
      </c>
      <c r="D20" s="1" t="s">
        <v>71</v>
      </c>
      <c r="E20" s="3" t="s">
        <v>72</v>
      </c>
      <c r="F20" s="1" t="s">
        <v>73</v>
      </c>
      <c r="G20" s="1">
        <v>4</v>
      </c>
      <c r="H20" s="1">
        <v>0</v>
      </c>
      <c r="I20" s="1">
        <v>0</v>
      </c>
      <c r="J20" s="1" t="s">
        <v>14</v>
      </c>
      <c r="K20" s="2"/>
      <c r="L20" s="5">
        <f>K20*11590.45</f>
        <v>0</v>
      </c>
    </row>
    <row r="21" spans="1:12" customHeight="1" ht="105">
      <c r="A21" s="1"/>
      <c r="B21" s="1">
        <v>827991</v>
      </c>
      <c r="C21" s="1" t="s">
        <v>74</v>
      </c>
      <c r="D21" s="1" t="s">
        <v>75</v>
      </c>
      <c r="E21" s="3" t="s">
        <v>76</v>
      </c>
      <c r="F21" s="1" t="s">
        <v>77</v>
      </c>
      <c r="G21" s="1">
        <v>1</v>
      </c>
      <c r="H21" s="1">
        <v>0</v>
      </c>
      <c r="I21" s="1">
        <v>0</v>
      </c>
      <c r="J21" s="1" t="s">
        <v>14</v>
      </c>
      <c r="K21" s="2"/>
      <c r="L21" s="5">
        <f>K21*70503.68</f>
        <v>0</v>
      </c>
    </row>
    <row r="22" spans="1:12" customHeight="1" ht="105">
      <c r="A22" s="1"/>
      <c r="B22" s="1">
        <v>836379</v>
      </c>
      <c r="C22" s="1" t="s">
        <v>78</v>
      </c>
      <c r="D22" s="1" t="s">
        <v>79</v>
      </c>
      <c r="E22" s="3" t="s">
        <v>80</v>
      </c>
      <c r="F22" s="1" t="s">
        <v>81</v>
      </c>
      <c r="G22" s="1">
        <v>0</v>
      </c>
      <c r="H22" s="1">
        <v>0</v>
      </c>
      <c r="I22" s="1">
        <v>0</v>
      </c>
      <c r="J22" s="1" t="s">
        <v>14</v>
      </c>
      <c r="K22" s="2"/>
      <c r="L22" s="5">
        <f>K22*156201.13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:A6"/>
    <mergeCell ref="A7:A10"/>
    <mergeCell ref="A11:A1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2024-05-20T12:34:02+03:00</dcterms:created>
  <dcterms:modified xsi:type="dcterms:W3CDTF">2024-05-20T12:34:02+03:00</dcterms:modified>
  <dc:title>Untitled Spreadsheet</dc:title>
  <dc:description/>
  <dc:subject/>
  <cp:keywords/>
  <cp:category/>
</cp:coreProperties>
</file>