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<sst xmlns="http://schemas.openxmlformats.org/spreadsheetml/2006/main" uniqueCount="122">
  <si>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</si>
  <si>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</si>
  <si>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</si>
  <si>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</si>
  <si>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</si>
  <si>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</si>
  <si>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</si>
  <si>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</si>
  <si>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</si>
  <si>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GPS-120033</t>
  </si>
  <si>
    <t>BZCN50</t>
  </si>
  <si>
    <t>подводка ГИГАНТ 50см 1" вн-вн (1/25шт)</t>
  </si>
  <si>
    <t>791.42 руб.</t>
  </si>
  <si>
    <t>Мало</t>
  </si>
  <si>
    <t>шт</t>
  </si>
  <si>
    <t>GPS-120034</t>
  </si>
  <si>
    <t>BZCN60</t>
  </si>
  <si>
    <t>подводка ГИГАНТ 60см 1" вн-вн (1/25шт)</t>
  </si>
  <si>
    <t>857.07 руб.</t>
  </si>
  <si>
    <t>GPS-120035</t>
  </si>
  <si>
    <t>BZCN80</t>
  </si>
  <si>
    <t>подводка ГИГАНТ 80см 1" вн-вн (1/25шт)</t>
  </si>
  <si>
    <t>977.42 руб.</t>
  </si>
  <si>
    <t>GPS-120036</t>
  </si>
  <si>
    <t>BZCN100</t>
  </si>
  <si>
    <t>подводка ГИГАНТ 100см 1" вн-вн (1/25шт)</t>
  </si>
  <si>
    <t>1 117.83 руб.</t>
  </si>
  <si>
    <t>GPS-120037</t>
  </si>
  <si>
    <t>BZCN120</t>
  </si>
  <si>
    <t>подводка ГИГАНТ 120см 1" вн-вн (1/25шт)</t>
  </si>
  <si>
    <t>1 245.48 руб.</t>
  </si>
  <si>
    <t>GPS-120038</t>
  </si>
  <si>
    <t>BZCN150</t>
  </si>
  <si>
    <t>подводка ГИГАНТ 150см 1" вн-вн (1/25шт)</t>
  </si>
  <si>
    <t>1 398.66 руб.</t>
  </si>
  <si>
    <t>GPS-120039</t>
  </si>
  <si>
    <t>BZCN200</t>
  </si>
  <si>
    <t>подводка ГИГАНТ 200см 1" вн-вн (1/25шт)</t>
  </si>
  <si>
    <t>1 699.54 руб.</t>
  </si>
  <si>
    <t>GPS-120040</t>
  </si>
  <si>
    <t>BZCW50</t>
  </si>
  <si>
    <t>подводка ГИГАНТ 50см 1" вн-нар (1/25шт)</t>
  </si>
  <si>
    <t>GPS-120041</t>
  </si>
  <si>
    <t>BZCW60</t>
  </si>
  <si>
    <t>подводка ГИГАНТ 60см 1" вн-нар (1/25шт)</t>
  </si>
  <si>
    <t>GPS-120042</t>
  </si>
  <si>
    <t>BZCW80</t>
  </si>
  <si>
    <t>подводка ГИГАНТ 80см 1" вн-нар (1/25шт)</t>
  </si>
  <si>
    <t>GPS-120043</t>
  </si>
  <si>
    <t>BZCW100</t>
  </si>
  <si>
    <t>подводка ГИГАНТ 100см 1" вн-нар (1/25шт)</t>
  </si>
  <si>
    <t>GPS-120044</t>
  </si>
  <si>
    <t>BZCW120</t>
  </si>
  <si>
    <t>подводка ГИГАНТ 120см 1" вн-нар (1/25шт)</t>
  </si>
  <si>
    <t>GPS-120045</t>
  </si>
  <si>
    <t>BZCW150</t>
  </si>
  <si>
    <t>подводка ГИГАНТ 150см 1" вн-нар (1/25шт)</t>
  </si>
  <si>
    <t>GPS-120046</t>
  </si>
  <si>
    <t>BZCW200</t>
  </si>
  <si>
    <t>подводка ГИГАНТ 200см 1" вн-нар (1/25шт)</t>
  </si>
  <si>
    <t>GPS-120047</t>
  </si>
  <si>
    <t>BZLN60</t>
  </si>
  <si>
    <t>подводка угловая ГИГАНТ 60см 1" вн-вн (1/25шт)</t>
  </si>
  <si>
    <t>970.13 руб.</t>
  </si>
  <si>
    <t>GPS-120048</t>
  </si>
  <si>
    <t>BZLN80</t>
  </si>
  <si>
    <t>подводка угловая ГИГАНТ 80см 1" вн-вн (1/25шт)</t>
  </si>
  <si>
    <t>1 099.60 руб.</t>
  </si>
  <si>
    <t>Уточняйте</t>
  </si>
  <si>
    <t>GPS-120049</t>
  </si>
  <si>
    <t>BZLN100</t>
  </si>
  <si>
    <t>подводка угловая ГИГАНТ 100см 1" вн-вн (1/25шт)</t>
  </si>
  <si>
    <t>1 229.07 руб.</t>
  </si>
  <si>
    <t>GPS-120050</t>
  </si>
  <si>
    <t>BZLN120</t>
  </si>
  <si>
    <t>подводка угловая ГИГАНТ 120см 1" вн-вн (1/25шт)</t>
  </si>
  <si>
    <t>1 384.07 руб.</t>
  </si>
  <si>
    <t>GPS-120051</t>
  </si>
  <si>
    <t>BZLW60</t>
  </si>
  <si>
    <t>подводка угловая ГИГАНТ 60см 1" вн-нар (1/25шт)</t>
  </si>
  <si>
    <t>GPS-120052</t>
  </si>
  <si>
    <t>BZLW80</t>
  </si>
  <si>
    <t>подводка угловая ГИГАНТ 80см 1" вн-нар (1/25шт)</t>
  </si>
  <si>
    <t>GPS-120053</t>
  </si>
  <si>
    <t>BZLW100</t>
  </si>
  <si>
    <t>подводка угловая ГИГАНТ 100см 1" вн-нар (1/25шт)</t>
  </si>
  <si>
    <t>GPS-120054</t>
  </si>
  <si>
    <t>BZLW120</t>
  </si>
  <si>
    <t>подводка угловая ГИГАНТ 120см 1" вн-нар (1/25шт)</t>
  </si>
  <si>
    <t>ZGR-001144</t>
  </si>
  <si>
    <t>SG-026A</t>
  </si>
  <si>
    <t>Шланг ГИГАНТ угловой  26см 1"х1/2" вн-вн армированный нерж сталь</t>
  </si>
  <si>
    <t>452.89 руб.</t>
  </si>
  <si>
    <t>ZGR-001106</t>
  </si>
  <si>
    <t>SG-018A</t>
  </si>
  <si>
    <t>Шланг ГИГАНТ угловой  18см 1"х3/4" вн-вн армированный нерж сталь</t>
  </si>
  <si>
    <t>656.27 руб.</t>
  </si>
  <si>
    <t>ZGR-001107</t>
  </si>
  <si>
    <t>SG-028A</t>
  </si>
  <si>
    <t>Шланг ГИГАНТ угловой  28см 1"х1/2" вн-нар армированный нерж сталь</t>
  </si>
  <si>
    <t>465.39 руб.</t>
  </si>
  <si>
    <t>ZGR-001108</t>
  </si>
  <si>
    <t>SG-050A</t>
  </si>
  <si>
    <t>Шланг ГИГАНТ угловой  50см 1"х1" вн-нар армированный нерж сталь</t>
  </si>
  <si>
    <t>662.79 руб.</t>
  </si>
  <si>
    <t>Достаточно</t>
  </si>
  <si>
    <t>ZGR-001109</t>
  </si>
  <si>
    <t>SG-060A</t>
  </si>
  <si>
    <t>Шланг ГИГАНТ угловой  60см 1"х1" вн-нар армированный нерж сталь</t>
  </si>
  <si>
    <t>757.69 руб.</t>
  </si>
  <si>
    <t>ZGR-001110</t>
  </si>
  <si>
    <t>SG-080A</t>
  </si>
  <si>
    <t>Шланг ГИГАНТ угловой  80см 1"х1" вн-нар армированный нерж сталь</t>
  </si>
  <si>
    <t>852.82 руб.</t>
  </si>
  <si>
    <t>ZGR-001206</t>
  </si>
  <si>
    <t>SG-030A</t>
  </si>
  <si>
    <t>Шланг ГИГАНТ угловой  30см 1"х1/2" вн-нар армированный нерж сталь (1/100шт)</t>
  </si>
  <si>
    <t>603.19 руб.</t>
  </si>
  <si>
    <t>ZGR-001207</t>
  </si>
  <si>
    <t>SG-042A</t>
  </si>
  <si>
    <t>Шланг ГИГАНТ угловой  42см 1"х1/2" вн-нар армированный нерж сталь (1/70шт)</t>
  </si>
  <si>
    <t>693.40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</si>
</sst>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1867f6f_3767_11ea_810f_003048fd731b_365b9bd2_0312_11ef_a5a4_047c1617b1431.jpeg"/><Relationship Id="rId2" Type="http://schemas.openxmlformats.org/officeDocument/2006/relationships/image" Target="../media/e1867f7d_3767_11ea_810f_003048fd731b_365b9bd9_0312_11ef_a5a4_047c1617b1432.jpeg"/><Relationship Id="rId3" Type="http://schemas.openxmlformats.org/officeDocument/2006/relationships/image" Target="../media/e1867f8b_3767_11ea_810f_003048fd731b_ac993dac_476f_11ea_810f_003048fd731b3.jpeg"/><Relationship Id="rId4" Type="http://schemas.openxmlformats.org/officeDocument/2006/relationships/image" Target="../media/e1867f93_3767_11ea_810f_003048fd731b_ac993dad_476f_11ea_810f_003048fd731b4.jpeg"/><Relationship Id="rId5" Type="http://schemas.openxmlformats.org/officeDocument/2006/relationships/image" Target="../media/acb0bedd_7c2b_11ec_a214_00259070b487_884a9cd3_27b2_11ed_a30e_00259070b4875.jpeg"/><Relationship Id="rId6" Type="http://schemas.openxmlformats.org/officeDocument/2006/relationships/image" Target="../media/a05f360e_ce20_11eb_82ca_003048fd731b_884a9cd4_27b2_11ed_a30e_00259070b487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80" descr="Image_38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2" name="Image_381" descr="Image_3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3" name="Image_382" descr="Image_3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4" name="Image_383" descr="Image_38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5" name="Image_384" descr="Image_38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6" name="Image_385" descr="Image_38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1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SUM(J2:J31)</f>
        <v>0</v>
      </c>
    </row>
    <row r="2" spans="1:10">
      <c r="A2" s="1"/>
      <c r="B2" s="1">
        <v>824853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I2*791.42</f>
        <v>0</v>
      </c>
    </row>
    <row r="3" spans="1:10">
      <c r="A3" s="1"/>
      <c r="B3" s="1">
        <v>824854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I3*857.07</f>
        <v>0</v>
      </c>
    </row>
    <row r="4" spans="1:10">
      <c r="A4" s="1"/>
      <c r="B4" s="1">
        <v>824855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I4*977.42</f>
        <v>0</v>
      </c>
    </row>
    <row r="5" spans="1:10">
      <c r="A5" s="1"/>
      <c r="B5" s="1">
        <v>824856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13</v>
      </c>
      <c r="H5" s="1" t="s">
        <v>14</v>
      </c>
      <c r="I5" s="2"/>
      <c r="J5" s="5">
        <f>I5*1117.83</f>
        <v>0</v>
      </c>
    </row>
    <row r="6" spans="1:10">
      <c r="A6" s="1"/>
      <c r="B6" s="1">
        <v>824857</v>
      </c>
      <c r="C6" s="1" t="s">
        <v>27</v>
      </c>
      <c r="D6" s="1" t="s">
        <v>28</v>
      </c>
      <c r="E6" s="3" t="s">
        <v>29</v>
      </c>
      <c r="F6" s="1" t="s">
        <v>30</v>
      </c>
      <c r="G6" s="1" t="s">
        <v>13</v>
      </c>
      <c r="H6" s="1" t="s">
        <v>14</v>
      </c>
      <c r="I6" s="2"/>
      <c r="J6" s="5">
        <f>I6*1245.48</f>
        <v>0</v>
      </c>
    </row>
    <row r="7" spans="1:10">
      <c r="A7" s="1"/>
      <c r="B7" s="1">
        <v>824858</v>
      </c>
      <c r="C7" s="1" t="s">
        <v>31</v>
      </c>
      <c r="D7" s="1" t="s">
        <v>32</v>
      </c>
      <c r="E7" s="3" t="s">
        <v>33</v>
      </c>
      <c r="F7" s="1" t="s">
        <v>34</v>
      </c>
      <c r="G7" s="1" t="s">
        <v>13</v>
      </c>
      <c r="H7" s="1" t="s">
        <v>14</v>
      </c>
      <c r="I7" s="2"/>
      <c r="J7" s="5">
        <f>I7*1398.66</f>
        <v>0</v>
      </c>
    </row>
    <row r="8" spans="1:10">
      <c r="A8" s="1"/>
      <c r="B8" s="1">
        <v>824859</v>
      </c>
      <c r="C8" s="1" t="s">
        <v>35</v>
      </c>
      <c r="D8" s="1" t="s">
        <v>36</v>
      </c>
      <c r="E8" s="3" t="s">
        <v>37</v>
      </c>
      <c r="F8" s="1" t="s">
        <v>38</v>
      </c>
      <c r="G8" s="1" t="s">
        <v>13</v>
      </c>
      <c r="H8" s="1" t="s">
        <v>14</v>
      </c>
      <c r="I8" s="2"/>
      <c r="J8" s="5">
        <f>I8*1699.54</f>
        <v>0</v>
      </c>
    </row>
    <row r="9" spans="1:10">
      <c r="A9" s="1"/>
      <c r="B9" s="1">
        <v>824860</v>
      </c>
      <c r="C9" s="1" t="s">
        <v>39</v>
      </c>
      <c r="D9" s="1" t="s">
        <v>40</v>
      </c>
      <c r="E9" s="3" t="s">
        <v>41</v>
      </c>
      <c r="F9" s="1" t="s">
        <v>12</v>
      </c>
      <c r="G9" s="1" t="s">
        <v>13</v>
      </c>
      <c r="H9" s="1" t="s">
        <v>14</v>
      </c>
      <c r="I9" s="2"/>
      <c r="J9" s="5">
        <f>I9*791.42</f>
        <v>0</v>
      </c>
    </row>
    <row r="10" spans="1:10">
      <c r="A10" s="1"/>
      <c r="B10" s="1">
        <v>824861</v>
      </c>
      <c r="C10" s="1" t="s">
        <v>42</v>
      </c>
      <c r="D10" s="1" t="s">
        <v>43</v>
      </c>
      <c r="E10" s="3" t="s">
        <v>44</v>
      </c>
      <c r="F10" s="1" t="s">
        <v>18</v>
      </c>
      <c r="G10" s="1" t="s">
        <v>13</v>
      </c>
      <c r="H10" s="1" t="s">
        <v>14</v>
      </c>
      <c r="I10" s="2"/>
      <c r="J10" s="5">
        <f>I10*857.07</f>
        <v>0</v>
      </c>
    </row>
    <row r="11" spans="1:10">
      <c r="A11" s="1"/>
      <c r="B11" s="1">
        <v>824862</v>
      </c>
      <c r="C11" s="1" t="s">
        <v>45</v>
      </c>
      <c r="D11" s="1" t="s">
        <v>46</v>
      </c>
      <c r="E11" s="3" t="s">
        <v>47</v>
      </c>
      <c r="F11" s="1" t="s">
        <v>22</v>
      </c>
      <c r="G11" s="1" t="s">
        <v>13</v>
      </c>
      <c r="H11" s="1" t="s">
        <v>14</v>
      </c>
      <c r="I11" s="2"/>
      <c r="J11" s="5">
        <f>I11*977.42</f>
        <v>0</v>
      </c>
    </row>
    <row r="12" spans="1:10">
      <c r="A12" s="1"/>
      <c r="B12" s="1">
        <v>824863</v>
      </c>
      <c r="C12" s="1" t="s">
        <v>48</v>
      </c>
      <c r="D12" s="1" t="s">
        <v>49</v>
      </c>
      <c r="E12" s="3" t="s">
        <v>50</v>
      </c>
      <c r="F12" s="1" t="s">
        <v>26</v>
      </c>
      <c r="G12" s="1" t="s">
        <v>13</v>
      </c>
      <c r="H12" s="1" t="s">
        <v>14</v>
      </c>
      <c r="I12" s="2"/>
      <c r="J12" s="5">
        <f>I12*1117.83</f>
        <v>0</v>
      </c>
    </row>
    <row r="13" spans="1:10">
      <c r="A13" s="1"/>
      <c r="B13" s="1">
        <v>824864</v>
      </c>
      <c r="C13" s="1" t="s">
        <v>51</v>
      </c>
      <c r="D13" s="1" t="s">
        <v>52</v>
      </c>
      <c r="E13" s="3" t="s">
        <v>53</v>
      </c>
      <c r="F13" s="1" t="s">
        <v>30</v>
      </c>
      <c r="G13" s="1" t="s">
        <v>13</v>
      </c>
      <c r="H13" s="1" t="s">
        <v>14</v>
      </c>
      <c r="I13" s="2"/>
      <c r="J13" s="5">
        <f>I13*1245.48</f>
        <v>0</v>
      </c>
    </row>
    <row r="14" spans="1:10">
      <c r="A14" s="1"/>
      <c r="B14" s="1">
        <v>824865</v>
      </c>
      <c r="C14" s="1" t="s">
        <v>54</v>
      </c>
      <c r="D14" s="1" t="s">
        <v>55</v>
      </c>
      <c r="E14" s="3" t="s">
        <v>56</v>
      </c>
      <c r="F14" s="1" t="s">
        <v>34</v>
      </c>
      <c r="G14" s="1" t="s">
        <v>13</v>
      </c>
      <c r="H14" s="1" t="s">
        <v>14</v>
      </c>
      <c r="I14" s="2"/>
      <c r="J14" s="5">
        <f>I14*1398.66</f>
        <v>0</v>
      </c>
    </row>
    <row r="15" spans="1:10">
      <c r="A15" s="1"/>
      <c r="B15" s="1">
        <v>824866</v>
      </c>
      <c r="C15" s="1" t="s">
        <v>57</v>
      </c>
      <c r="D15" s="1" t="s">
        <v>58</v>
      </c>
      <c r="E15" s="3" t="s">
        <v>59</v>
      </c>
      <c r="F15" s="1" t="s">
        <v>38</v>
      </c>
      <c r="G15" s="1" t="s">
        <v>13</v>
      </c>
      <c r="H15" s="1" t="s">
        <v>14</v>
      </c>
      <c r="I15" s="2"/>
      <c r="J15" s="5">
        <f>I15*1699.54</f>
        <v>0</v>
      </c>
    </row>
    <row r="16" spans="1:10" customHeight="1" ht="27">
      <c r="A16" s="1"/>
      <c r="B16" s="1">
        <v>824867</v>
      </c>
      <c r="C16" s="1" t="s">
        <v>60</v>
      </c>
      <c r="D16" s="1" t="s">
        <v>61</v>
      </c>
      <c r="E16" s="3" t="s">
        <v>62</v>
      </c>
      <c r="F16" s="1" t="s">
        <v>63</v>
      </c>
      <c r="G16" s="1" t="s">
        <v>13</v>
      </c>
      <c r="H16" s="1" t="s">
        <v>14</v>
      </c>
      <c r="I16" s="2"/>
      <c r="J16" s="5">
        <f>I16*970.13</f>
        <v>0</v>
      </c>
    </row>
    <row r="17" spans="1:10" customHeight="1" ht="27">
      <c r="A17" s="1"/>
      <c r="B17" s="1">
        <v>824868</v>
      </c>
      <c r="C17" s="1" t="s">
        <v>64</v>
      </c>
      <c r="D17" s="1" t="s">
        <v>65</v>
      </c>
      <c r="E17" s="3" t="s">
        <v>66</v>
      </c>
      <c r="F17" s="1" t="s">
        <v>67</v>
      </c>
      <c r="G17" s="1" t="s">
        <v>68</v>
      </c>
      <c r="H17" s="1" t="s">
        <v>14</v>
      </c>
      <c r="I17" s="2"/>
      <c r="J17" s="5">
        <f>I17*1099.60</f>
        <v>0</v>
      </c>
    </row>
    <row r="18" spans="1:10" customHeight="1" ht="27">
      <c r="A18" s="1"/>
      <c r="B18" s="1">
        <v>824869</v>
      </c>
      <c r="C18" s="1" t="s">
        <v>69</v>
      </c>
      <c r="D18" s="1" t="s">
        <v>70</v>
      </c>
      <c r="E18" s="3" t="s">
        <v>71</v>
      </c>
      <c r="F18" s="1" t="s">
        <v>72</v>
      </c>
      <c r="G18" s="1" t="s">
        <v>13</v>
      </c>
      <c r="H18" s="1" t="s">
        <v>14</v>
      </c>
      <c r="I18" s="2"/>
      <c r="J18" s="5">
        <f>I18*1229.07</f>
        <v>0</v>
      </c>
    </row>
    <row r="19" spans="1:10" customHeight="1" ht="27">
      <c r="A19" s="1"/>
      <c r="B19" s="1">
        <v>824870</v>
      </c>
      <c r="C19" s="1" t="s">
        <v>73</v>
      </c>
      <c r="D19" s="1" t="s">
        <v>74</v>
      </c>
      <c r="E19" s="3" t="s">
        <v>75</v>
      </c>
      <c r="F19" s="1" t="s">
        <v>76</v>
      </c>
      <c r="G19" s="1" t="s">
        <v>13</v>
      </c>
      <c r="H19" s="1" t="s">
        <v>14</v>
      </c>
      <c r="I19" s="2"/>
      <c r="J19" s="5">
        <f>I19*1384.07</f>
        <v>0</v>
      </c>
    </row>
    <row r="20" spans="1:10" customHeight="1" ht="27">
      <c r="A20" s="1"/>
      <c r="B20" s="1">
        <v>824871</v>
      </c>
      <c r="C20" s="1" t="s">
        <v>77</v>
      </c>
      <c r="D20" s="1" t="s">
        <v>78</v>
      </c>
      <c r="E20" s="3" t="s">
        <v>79</v>
      </c>
      <c r="F20" s="1" t="s">
        <v>63</v>
      </c>
      <c r="G20" s="1" t="s">
        <v>13</v>
      </c>
      <c r="H20" s="1" t="s">
        <v>14</v>
      </c>
      <c r="I20" s="2"/>
      <c r="J20" s="5">
        <f>I20*970.13</f>
        <v>0</v>
      </c>
    </row>
    <row r="21" spans="1:10" customHeight="1" ht="27">
      <c r="A21" s="1"/>
      <c r="B21" s="1">
        <v>824872</v>
      </c>
      <c r="C21" s="1" t="s">
        <v>80</v>
      </c>
      <c r="D21" s="1" t="s">
        <v>81</v>
      </c>
      <c r="E21" s="3" t="s">
        <v>82</v>
      </c>
      <c r="F21" s="1" t="s">
        <v>67</v>
      </c>
      <c r="G21" s="1" t="s">
        <v>13</v>
      </c>
      <c r="H21" s="1" t="s">
        <v>14</v>
      </c>
      <c r="I21" s="2"/>
      <c r="J21" s="5">
        <f>I21*1099.60</f>
        <v>0</v>
      </c>
    </row>
    <row r="22" spans="1:10" customHeight="1" ht="27">
      <c r="A22" s="1"/>
      <c r="B22" s="1">
        <v>824873</v>
      </c>
      <c r="C22" s="1" t="s">
        <v>83</v>
      </c>
      <c r="D22" s="1" t="s">
        <v>84</v>
      </c>
      <c r="E22" s="3" t="s">
        <v>85</v>
      </c>
      <c r="F22" s="1" t="s">
        <v>72</v>
      </c>
      <c r="G22" s="1" t="s">
        <v>13</v>
      </c>
      <c r="H22" s="1" t="s">
        <v>14</v>
      </c>
      <c r="I22" s="2"/>
      <c r="J22" s="5">
        <f>I22*1229.07</f>
        <v>0</v>
      </c>
    </row>
    <row r="23" spans="1:10" customHeight="1" ht="27">
      <c r="A23" s="1"/>
      <c r="B23" s="1">
        <v>824874</v>
      </c>
      <c r="C23" s="1" t="s">
        <v>86</v>
      </c>
      <c r="D23" s="1" t="s">
        <v>87</v>
      </c>
      <c r="E23" s="3" t="s">
        <v>88</v>
      </c>
      <c r="F23" s="1" t="s">
        <v>76</v>
      </c>
      <c r="G23" s="1" t="s">
        <v>13</v>
      </c>
      <c r="H23" s="1" t="s">
        <v>14</v>
      </c>
      <c r="I23" s="2"/>
      <c r="J23" s="5">
        <f>I23*1384.07</f>
        <v>0</v>
      </c>
    </row>
    <row r="24" spans="1:10" customHeight="1" ht="53">
      <c r="A24" s="1"/>
      <c r="B24" s="1">
        <v>839823</v>
      </c>
      <c r="C24" s="1" t="s">
        <v>89</v>
      </c>
      <c r="D24" s="1" t="s">
        <v>90</v>
      </c>
      <c r="E24" s="3" t="s">
        <v>91</v>
      </c>
      <c r="F24" s="1" t="s">
        <v>92</v>
      </c>
      <c r="G24" s="1" t="s">
        <v>13</v>
      </c>
      <c r="H24" s="1" t="s">
        <v>14</v>
      </c>
      <c r="I24" s="2"/>
      <c r="J24" s="5">
        <f>I24*452.89</f>
        <v>0</v>
      </c>
    </row>
    <row r="25" spans="1:10" customHeight="1" ht="53">
      <c r="A25" s="1"/>
      <c r="B25" s="1">
        <v>833424</v>
      </c>
      <c r="C25" s="1" t="s">
        <v>93</v>
      </c>
      <c r="D25" s="1" t="s">
        <v>94</v>
      </c>
      <c r="E25" s="3" t="s">
        <v>95</v>
      </c>
      <c r="F25" s="1" t="s">
        <v>96</v>
      </c>
      <c r="G25" s="1" t="s">
        <v>13</v>
      </c>
      <c r="H25" s="1" t="s">
        <v>14</v>
      </c>
      <c r="I25" s="2"/>
      <c r="J25" s="5">
        <f>I25*656.27</f>
        <v>0</v>
      </c>
    </row>
    <row r="26" spans="1:10" customHeight="1" ht="18">
      <c r="A26" s="1"/>
      <c r="B26" s="1">
        <v>833425</v>
      </c>
      <c r="C26" s="1" t="s">
        <v>97</v>
      </c>
      <c r="D26" s="1" t="s">
        <v>98</v>
      </c>
      <c r="E26" s="3" t="s">
        <v>99</v>
      </c>
      <c r="F26" s="1" t="s">
        <v>100</v>
      </c>
      <c r="G26" s="1" t="s">
        <v>13</v>
      </c>
      <c r="H26" s="1" t="s">
        <v>14</v>
      </c>
      <c r="I26" s="2"/>
      <c r="J26" s="5">
        <f>I26*465.39</f>
        <v>0</v>
      </c>
    </row>
    <row r="27" spans="1:10" customHeight="1" ht="18">
      <c r="A27" s="1"/>
      <c r="B27" s="1">
        <v>833426</v>
      </c>
      <c r="C27" s="1" t="s">
        <v>101</v>
      </c>
      <c r="D27" s="1" t="s">
        <v>102</v>
      </c>
      <c r="E27" s="3" t="s">
        <v>103</v>
      </c>
      <c r="F27" s="1" t="s">
        <v>104</v>
      </c>
      <c r="G27" s="1" t="s">
        <v>105</v>
      </c>
      <c r="H27" s="1" t="s">
        <v>14</v>
      </c>
      <c r="I27" s="2"/>
      <c r="J27" s="5">
        <f>I27*662.79</f>
        <v>0</v>
      </c>
    </row>
    <row r="28" spans="1:10" customHeight="1" ht="18">
      <c r="A28" s="1"/>
      <c r="B28" s="1">
        <v>833427</v>
      </c>
      <c r="C28" s="1" t="s">
        <v>106</v>
      </c>
      <c r="D28" s="1" t="s">
        <v>107</v>
      </c>
      <c r="E28" s="3" t="s">
        <v>108</v>
      </c>
      <c r="F28" s="1" t="s">
        <v>109</v>
      </c>
      <c r="G28" s="1" t="s">
        <v>105</v>
      </c>
      <c r="H28" s="1" t="s">
        <v>14</v>
      </c>
      <c r="I28" s="2"/>
      <c r="J28" s="5">
        <f>I28*757.69</f>
        <v>0</v>
      </c>
    </row>
    <row r="29" spans="1:10" customHeight="1" ht="18">
      <c r="A29" s="1"/>
      <c r="B29" s="1">
        <v>833428</v>
      </c>
      <c r="C29" s="1" t="s">
        <v>110</v>
      </c>
      <c r="D29" s="1" t="s">
        <v>111</v>
      </c>
      <c r="E29" s="3" t="s">
        <v>112</v>
      </c>
      <c r="F29" s="1" t="s">
        <v>113</v>
      </c>
      <c r="G29" s="1" t="s">
        <v>13</v>
      </c>
      <c r="H29" s="1" t="s">
        <v>14</v>
      </c>
      <c r="I29" s="2"/>
      <c r="J29" s="5">
        <f>I29*852.82</f>
        <v>0</v>
      </c>
    </row>
    <row r="30" spans="1:10" customHeight="1" ht="18">
      <c r="A30" s="1"/>
      <c r="B30" s="1">
        <v>873441</v>
      </c>
      <c r="C30" s="1" t="s">
        <v>114</v>
      </c>
      <c r="D30" s="1" t="s">
        <v>115</v>
      </c>
      <c r="E30" s="3" t="s">
        <v>116</v>
      </c>
      <c r="F30" s="1" t="s">
        <v>117</v>
      </c>
      <c r="G30" s="1" t="s">
        <v>13</v>
      </c>
      <c r="H30" s="1" t="s">
        <v>14</v>
      </c>
      <c r="I30" s="2"/>
      <c r="J30" s="5">
        <f>I30*603.19</f>
        <v>0</v>
      </c>
    </row>
    <row r="31" spans="1:10" customHeight="1" ht="18">
      <c r="A31" s="1"/>
      <c r="B31" s="1">
        <v>873442</v>
      </c>
      <c r="C31" s="1" t="s">
        <v>118</v>
      </c>
      <c r="D31" s="1" t="s">
        <v>119</v>
      </c>
      <c r="E31" s="3" t="s">
        <v>120</v>
      </c>
      <c r="F31" s="1" t="s">
        <v>121</v>
      </c>
      <c r="G31" s="1" t="s">
        <v>105</v>
      </c>
      <c r="H31" s="1" t="s">
        <v>14</v>
      </c>
      <c r="I31" s="2"/>
      <c r="J31" s="5">
        <f>I31*693.40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8"/>
    <mergeCell ref="A9:A15"/>
    <mergeCell ref="A16:A19"/>
    <mergeCell ref="A20:A23"/>
    <mergeCell ref="A24:A25"/>
    <mergeCell ref="A26:A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2024-05-09T10:35:50+03:00</dcterms:created>
  <dcterms:modified xsi:type="dcterms:W3CDTF">2024-05-09T10:35:50+03:00</dcterms:modified>
  <dc:title>Untitled Spreadsheet</dc:title>
  <dc:description/>
  <dc:subject/>
  <cp:keywords/>
  <cp:category/>
</cp:coreProperties>
</file>