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<sst xmlns="http://schemas.openxmlformats.org/spreadsheetml/2006/main" uniqueCount="89">
  <si>
    <t>Изображение*</t>
  </si>
  <si>
    <t>ID</t>
  </si>
  <si>
    <t>Код</t>
  </si>
  <si>
    <t>Артикул*</t>
  </si>
  <si>
    <t>Название товара*</t>
  </si>
  <si>
    <t>Цена, руб.*</t>
  </si>
  <si>
    <t>Основной</t>
  </si>
  <si>
    <t>Удаленный</t>
  </si>
  <si>
    <t>В пути</t>
  </si>
  <si>
    <t>Ваш заказ</t>
  </si>
  <si>
    <t>GPS-120033</t>
  </si>
  <si>
    <t>BZCN50</t>
  </si>
  <si>
    <t>подводка ГИГАНТ 50см 1" вн-вн (1/25шт)</t>
  </si>
  <si>
    <t>791.42 руб.</t>
  </si>
  <si>
    <t>шт</t>
  </si>
  <si>
    <t>GPS-120034</t>
  </si>
  <si>
    <t>BZCN60</t>
  </si>
  <si>
    <t>подводка ГИГАНТ 60см 1" вн-вн (1/25шт)</t>
  </si>
  <si>
    <t>857.07 руб.</t>
  </si>
  <si>
    <t>GPS-120035</t>
  </si>
  <si>
    <t>BZCN80</t>
  </si>
  <si>
    <t>подводка ГИГАНТ 80см 1" вн-вн (1/25шт)</t>
  </si>
  <si>
    <t>977.42 руб.</t>
  </si>
  <si>
    <t>GPS-120036</t>
  </si>
  <si>
    <t>BZCN100</t>
  </si>
  <si>
    <t>подводка ГИГАНТ 100см 1" вн-вн (1/25шт)</t>
  </si>
  <si>
    <t>1 117.83 руб.</t>
  </si>
  <si>
    <t>GPS-120037</t>
  </si>
  <si>
    <t>BZCN120</t>
  </si>
  <si>
    <t>подводка ГИГАНТ 120см 1" вн-вн (1/25шт)</t>
  </si>
  <si>
    <t>1 245.48 руб.</t>
  </si>
  <si>
    <t>GPS-120038</t>
  </si>
  <si>
    <t>BZCN150</t>
  </si>
  <si>
    <t>подводка ГИГАНТ 150см 1" вн-вн (1/25шт)</t>
  </si>
  <si>
    <t>1 398.66 руб.</t>
  </si>
  <si>
    <t>GPS-120039</t>
  </si>
  <si>
    <t>BZCN200</t>
  </si>
  <si>
    <t>подводка ГИГАНТ 200см 1" вн-вн (1/25шт)</t>
  </si>
  <si>
    <t>1 699.54 руб.</t>
  </si>
  <si>
    <t>GPS-120040</t>
  </si>
  <si>
    <t>BZCW50</t>
  </si>
  <si>
    <t>подводка ГИГАНТ 50см 1" вн-нар (1/25шт)</t>
  </si>
  <si>
    <t>GPS-120041</t>
  </si>
  <si>
    <t>BZCW60</t>
  </si>
  <si>
    <t>подводка ГИГАНТ 60см 1" вн-нар (1/25шт)</t>
  </si>
  <si>
    <t>GPS-120042</t>
  </si>
  <si>
    <t>BZCW80</t>
  </si>
  <si>
    <t>подводка ГИГАНТ 80см 1" вн-нар (1/25шт)</t>
  </si>
  <si>
    <t>GPS-120043</t>
  </si>
  <si>
    <t>BZCW100</t>
  </si>
  <si>
    <t>подводка ГИГАНТ 100см 1" вн-нар (1/25шт)</t>
  </si>
  <si>
    <t>GPS-120044</t>
  </si>
  <si>
    <t>BZCW120</t>
  </si>
  <si>
    <t>подводка ГИГАНТ 120см 1" вн-нар (1/25шт)</t>
  </si>
  <si>
    <t>GPS-120045</t>
  </si>
  <si>
    <t>BZCW150</t>
  </si>
  <si>
    <t>подводка ГИГАНТ 150см 1" вн-нар (1/25шт)</t>
  </si>
  <si>
    <t>GPS-120046</t>
  </si>
  <si>
    <t>BZCW200</t>
  </si>
  <si>
    <t>подводка ГИГАНТ 200см 1" вн-нар (1/25шт)</t>
  </si>
  <si>
    <t>GPS-120047</t>
  </si>
  <si>
    <t>BZLN60</t>
  </si>
  <si>
    <t>подводка угловая ГИГАНТ 60см 1" вн-вн (1/25шт)</t>
  </si>
  <si>
    <t>970.13 руб.</t>
  </si>
  <si>
    <t>GPS-120048</t>
  </si>
  <si>
    <t>BZLN80</t>
  </si>
  <si>
    <t>подводка угловая ГИГАНТ 80см 1" вн-вн (1/25шт)</t>
  </si>
  <si>
    <t>1 099.60 руб.</t>
  </si>
  <si>
    <t>GPS-120049</t>
  </si>
  <si>
    <t>BZLN100</t>
  </si>
  <si>
    <t>подводка угловая ГИГАНТ 100см 1" вн-вн (1/25шт)</t>
  </si>
  <si>
    <t>1 229.07 руб.</t>
  </si>
  <si>
    <t>&gt;10</t>
  </si>
  <si>
    <t>GPS-120050</t>
  </si>
  <si>
    <t>BZLN120</t>
  </si>
  <si>
    <t>подводка угловая ГИГАНТ 120см 1" вн-вн (1/25шт)</t>
  </si>
  <si>
    <t>1 384.07 руб.</t>
  </si>
  <si>
    <t>GPS-120051</t>
  </si>
  <si>
    <t>BZLW60</t>
  </si>
  <si>
    <t>подводка угловая ГИГАНТ 60см 1" вн-нар (1/25шт)</t>
  </si>
  <si>
    <t>GPS-120052</t>
  </si>
  <si>
    <t>BZLW80</t>
  </si>
  <si>
    <t>подводка угловая ГИГАНТ 80см 1" вн-нар (1/25шт)</t>
  </si>
  <si>
    <t>GPS-120053</t>
  </si>
  <si>
    <t>BZLW100</t>
  </si>
  <si>
    <t>подводка угловая ГИГАНТ 100см 1" вн-нар (1/25шт)</t>
  </si>
  <si>
    <t>GPS-120054</t>
  </si>
  <si>
    <t>BZLW120</t>
  </si>
  <si>
    <t>подводка угловая ГИГАНТ 120см 1" вн-нар (1/25шт)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</si>
</sst>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e1867f6f_3767_11ea_810f_003048fd731b_365b9bd2_0312_11ef_a5a4_047c1617b1431.jpeg"/><Relationship Id="rId2" Type="http://schemas.openxmlformats.org/officeDocument/2006/relationships/image" Target="../media/e1867f7d_3767_11ea_810f_003048fd731b_365b9bd9_0312_11ef_a5a4_047c1617b1432.jpeg"/><Relationship Id="rId3" Type="http://schemas.openxmlformats.org/officeDocument/2006/relationships/image" Target="../media/e1867f8b_3767_11ea_810f_003048fd731b_ac993dac_476f_11ea_810f_003048fd731b3.jpeg"/><Relationship Id="rId4" Type="http://schemas.openxmlformats.org/officeDocument/2006/relationships/image" Target="../media/e1867f93_3767_11ea_810f_003048fd731b_ac993dad_476f_11ea_810f_003048fd731b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380" descr="Image_38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8</xdr:row>
      <xdr:rowOff>95250</xdr:rowOff>
    </xdr:from>
    <xdr:ext cx="1143000" cy="1143000"/>
    <xdr:pic>
      <xdr:nvPicPr>
        <xdr:cNvPr id="2" name="Image_381" descr="Image_38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15</xdr:row>
      <xdr:rowOff>95250</xdr:rowOff>
    </xdr:from>
    <xdr:ext cx="1143000" cy="1143000"/>
    <xdr:pic>
      <xdr:nvPicPr>
        <xdr:cNvPr id="3" name="Image_382" descr="Image_38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19</xdr:row>
      <xdr:rowOff>95250</xdr:rowOff>
    </xdr:from>
    <xdr:ext cx="1143000" cy="1143000"/>
    <xdr:pic>
      <xdr:nvPicPr>
        <xdr:cNvPr id="4" name="Image_383" descr="Image_38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3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5" customWidth="true" style="0"/>
    <col min="9" max="9" width="15" customWidth="true" style="0"/>
    <col min="10" max="10" width="11" customWidth="true" style="0"/>
    <col min="11" max="11" width="10" customWidth="true" style="0"/>
    <col min="12" max="12" width="13" customWidth="true" style="0"/>
  </cols>
  <sheetData>
    <row r="1" spans="1: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>
        <f>SUM(J2:J23)</f>
        <v>0</v>
      </c>
      <c r="K1" s="4" t="s">
        <v>9</v>
      </c>
      <c r="L1" s="5"/>
    </row>
    <row r="2" spans="1:12">
      <c r="A2" s="1"/>
      <c r="B2" s="1">
        <v>824853</v>
      </c>
      <c r="C2" s="1" t="s">
        <v>10</v>
      </c>
      <c r="D2" s="1" t="s">
        <v>11</v>
      </c>
      <c r="E2" s="3" t="s">
        <v>12</v>
      </c>
      <c r="F2" s="1" t="s">
        <v>13</v>
      </c>
      <c r="G2" s="1">
        <v>4</v>
      </c>
      <c r="H2" s="1">
        <v>0</v>
      </c>
      <c r="I2" s="1">
        <v>0</v>
      </c>
      <c r="J2" s="1" t="s">
        <v>14</v>
      </c>
      <c r="K2" s="2"/>
      <c r="L2" s="5">
        <f>K2*791.42</f>
        <v>0</v>
      </c>
    </row>
    <row r="3" spans="1:12">
      <c r="A3" s="1"/>
      <c r="B3" s="1">
        <v>824854</v>
      </c>
      <c r="C3" s="1" t="s">
        <v>15</v>
      </c>
      <c r="D3" s="1" t="s">
        <v>16</v>
      </c>
      <c r="E3" s="3" t="s">
        <v>17</v>
      </c>
      <c r="F3" s="1" t="s">
        <v>18</v>
      </c>
      <c r="G3" s="1">
        <v>2</v>
      </c>
      <c r="H3" s="1">
        <v>0</v>
      </c>
      <c r="I3" s="1">
        <v>0</v>
      </c>
      <c r="J3" s="1" t="s">
        <v>14</v>
      </c>
      <c r="K3" s="2"/>
      <c r="L3" s="5">
        <f>K3*857.07</f>
        <v>0</v>
      </c>
    </row>
    <row r="4" spans="1:12">
      <c r="A4" s="1"/>
      <c r="B4" s="1">
        <v>824855</v>
      </c>
      <c r="C4" s="1" t="s">
        <v>19</v>
      </c>
      <c r="D4" s="1" t="s">
        <v>20</v>
      </c>
      <c r="E4" s="3" t="s">
        <v>21</v>
      </c>
      <c r="F4" s="1" t="s">
        <v>22</v>
      </c>
      <c r="G4" s="1">
        <v>4</v>
      </c>
      <c r="H4" s="1">
        <v>0</v>
      </c>
      <c r="I4" s="1">
        <v>0</v>
      </c>
      <c r="J4" s="1" t="s">
        <v>14</v>
      </c>
      <c r="K4" s="2"/>
      <c r="L4" s="5">
        <f>K4*977.42</f>
        <v>0</v>
      </c>
    </row>
    <row r="5" spans="1:12">
      <c r="A5" s="1"/>
      <c r="B5" s="1">
        <v>824856</v>
      </c>
      <c r="C5" s="1" t="s">
        <v>23</v>
      </c>
      <c r="D5" s="1" t="s">
        <v>24</v>
      </c>
      <c r="E5" s="3" t="s">
        <v>25</v>
      </c>
      <c r="F5" s="1" t="s">
        <v>26</v>
      </c>
      <c r="G5" s="1">
        <v>5</v>
      </c>
      <c r="H5" s="1">
        <v>0</v>
      </c>
      <c r="I5" s="1">
        <v>0</v>
      </c>
      <c r="J5" s="1" t="s">
        <v>14</v>
      </c>
      <c r="K5" s="2"/>
      <c r="L5" s="5">
        <f>K5*1117.83</f>
        <v>0</v>
      </c>
    </row>
    <row r="6" spans="1:12">
      <c r="A6" s="1"/>
      <c r="B6" s="1">
        <v>824857</v>
      </c>
      <c r="C6" s="1" t="s">
        <v>27</v>
      </c>
      <c r="D6" s="1" t="s">
        <v>28</v>
      </c>
      <c r="E6" s="3" t="s">
        <v>29</v>
      </c>
      <c r="F6" s="1" t="s">
        <v>30</v>
      </c>
      <c r="G6" s="1">
        <v>5</v>
      </c>
      <c r="H6" s="1">
        <v>0</v>
      </c>
      <c r="I6" s="1">
        <v>0</v>
      </c>
      <c r="J6" s="1" t="s">
        <v>14</v>
      </c>
      <c r="K6" s="2"/>
      <c r="L6" s="5">
        <f>K6*1245.48</f>
        <v>0</v>
      </c>
    </row>
    <row r="7" spans="1:12">
      <c r="A7" s="1"/>
      <c r="B7" s="1">
        <v>824858</v>
      </c>
      <c r="C7" s="1" t="s">
        <v>31</v>
      </c>
      <c r="D7" s="1" t="s">
        <v>32</v>
      </c>
      <c r="E7" s="3" t="s">
        <v>33</v>
      </c>
      <c r="F7" s="1" t="s">
        <v>34</v>
      </c>
      <c r="G7" s="1">
        <v>6</v>
      </c>
      <c r="H7" s="1">
        <v>0</v>
      </c>
      <c r="I7" s="1">
        <v>0</v>
      </c>
      <c r="J7" s="1" t="s">
        <v>14</v>
      </c>
      <c r="K7" s="2"/>
      <c r="L7" s="5">
        <f>K7*1398.66</f>
        <v>0</v>
      </c>
    </row>
    <row r="8" spans="1:12">
      <c r="A8" s="1"/>
      <c r="B8" s="1">
        <v>824859</v>
      </c>
      <c r="C8" s="1" t="s">
        <v>35</v>
      </c>
      <c r="D8" s="1" t="s">
        <v>36</v>
      </c>
      <c r="E8" s="3" t="s">
        <v>37</v>
      </c>
      <c r="F8" s="1" t="s">
        <v>38</v>
      </c>
      <c r="G8" s="1">
        <v>5</v>
      </c>
      <c r="H8" s="1">
        <v>0</v>
      </c>
      <c r="I8" s="1">
        <v>0</v>
      </c>
      <c r="J8" s="1" t="s">
        <v>14</v>
      </c>
      <c r="K8" s="2"/>
      <c r="L8" s="5">
        <f>K8*1699.54</f>
        <v>0</v>
      </c>
    </row>
    <row r="9" spans="1:12">
      <c r="A9" s="1"/>
      <c r="B9" s="1">
        <v>824860</v>
      </c>
      <c r="C9" s="1" t="s">
        <v>39</v>
      </c>
      <c r="D9" s="1" t="s">
        <v>40</v>
      </c>
      <c r="E9" s="3" t="s">
        <v>41</v>
      </c>
      <c r="F9" s="1" t="s">
        <v>13</v>
      </c>
      <c r="G9" s="1">
        <v>5</v>
      </c>
      <c r="H9" s="1">
        <v>0</v>
      </c>
      <c r="I9" s="1">
        <v>0</v>
      </c>
      <c r="J9" s="1" t="s">
        <v>14</v>
      </c>
      <c r="K9" s="2"/>
      <c r="L9" s="5">
        <f>K9*791.42</f>
        <v>0</v>
      </c>
    </row>
    <row r="10" spans="1:12">
      <c r="A10" s="1"/>
      <c r="B10" s="1">
        <v>824861</v>
      </c>
      <c r="C10" s="1" t="s">
        <v>42</v>
      </c>
      <c r="D10" s="1" t="s">
        <v>43</v>
      </c>
      <c r="E10" s="3" t="s">
        <v>44</v>
      </c>
      <c r="F10" s="1" t="s">
        <v>18</v>
      </c>
      <c r="G10" s="1">
        <v>5</v>
      </c>
      <c r="H10" s="1">
        <v>0</v>
      </c>
      <c r="I10" s="1">
        <v>0</v>
      </c>
      <c r="J10" s="1" t="s">
        <v>14</v>
      </c>
      <c r="K10" s="2"/>
      <c r="L10" s="5">
        <f>K10*857.07</f>
        <v>0</v>
      </c>
    </row>
    <row r="11" spans="1:12">
      <c r="A11" s="1"/>
      <c r="B11" s="1">
        <v>824862</v>
      </c>
      <c r="C11" s="1" t="s">
        <v>45</v>
      </c>
      <c r="D11" s="1" t="s">
        <v>46</v>
      </c>
      <c r="E11" s="3" t="s">
        <v>47</v>
      </c>
      <c r="F11" s="1" t="s">
        <v>22</v>
      </c>
      <c r="G11" s="1">
        <v>2</v>
      </c>
      <c r="H11" s="1">
        <v>0</v>
      </c>
      <c r="I11" s="1">
        <v>0</v>
      </c>
      <c r="J11" s="1" t="s">
        <v>14</v>
      </c>
      <c r="K11" s="2"/>
      <c r="L11" s="5">
        <f>K11*977.42</f>
        <v>0</v>
      </c>
    </row>
    <row r="12" spans="1:12">
      <c r="A12" s="1"/>
      <c r="B12" s="1">
        <v>824863</v>
      </c>
      <c r="C12" s="1" t="s">
        <v>48</v>
      </c>
      <c r="D12" s="1" t="s">
        <v>49</v>
      </c>
      <c r="E12" s="3" t="s">
        <v>50</v>
      </c>
      <c r="F12" s="1" t="s">
        <v>26</v>
      </c>
      <c r="G12" s="1">
        <v>5</v>
      </c>
      <c r="H12" s="1">
        <v>0</v>
      </c>
      <c r="I12" s="1">
        <v>0</v>
      </c>
      <c r="J12" s="1" t="s">
        <v>14</v>
      </c>
      <c r="K12" s="2"/>
      <c r="L12" s="5">
        <f>K12*1117.83</f>
        <v>0</v>
      </c>
    </row>
    <row r="13" spans="1:12">
      <c r="A13" s="1"/>
      <c r="B13" s="1">
        <v>824864</v>
      </c>
      <c r="C13" s="1" t="s">
        <v>51</v>
      </c>
      <c r="D13" s="1" t="s">
        <v>52</v>
      </c>
      <c r="E13" s="3" t="s">
        <v>53</v>
      </c>
      <c r="F13" s="1" t="s">
        <v>30</v>
      </c>
      <c r="G13" s="1">
        <v>6</v>
      </c>
      <c r="H13" s="1">
        <v>0</v>
      </c>
      <c r="I13" s="1">
        <v>0</v>
      </c>
      <c r="J13" s="1" t="s">
        <v>14</v>
      </c>
      <c r="K13" s="2"/>
      <c r="L13" s="5">
        <f>K13*1245.48</f>
        <v>0</v>
      </c>
    </row>
    <row r="14" spans="1:12">
      <c r="A14" s="1"/>
      <c r="B14" s="1">
        <v>824865</v>
      </c>
      <c r="C14" s="1" t="s">
        <v>54</v>
      </c>
      <c r="D14" s="1" t="s">
        <v>55</v>
      </c>
      <c r="E14" s="3" t="s">
        <v>56</v>
      </c>
      <c r="F14" s="1" t="s">
        <v>34</v>
      </c>
      <c r="G14" s="1">
        <v>5</v>
      </c>
      <c r="H14" s="1">
        <v>0</v>
      </c>
      <c r="I14" s="1">
        <v>0</v>
      </c>
      <c r="J14" s="1" t="s">
        <v>14</v>
      </c>
      <c r="K14" s="2"/>
      <c r="L14" s="5">
        <f>K14*1398.66</f>
        <v>0</v>
      </c>
    </row>
    <row r="15" spans="1:12">
      <c r="A15" s="1"/>
      <c r="B15" s="1">
        <v>824866</v>
      </c>
      <c r="C15" s="1" t="s">
        <v>57</v>
      </c>
      <c r="D15" s="1" t="s">
        <v>58</v>
      </c>
      <c r="E15" s="3" t="s">
        <v>59</v>
      </c>
      <c r="F15" s="1" t="s">
        <v>38</v>
      </c>
      <c r="G15" s="1">
        <v>4</v>
      </c>
      <c r="H15" s="1">
        <v>0</v>
      </c>
      <c r="I15" s="1">
        <v>0</v>
      </c>
      <c r="J15" s="1" t="s">
        <v>14</v>
      </c>
      <c r="K15" s="2"/>
      <c r="L15" s="5">
        <f>K15*1699.54</f>
        <v>0</v>
      </c>
    </row>
    <row r="16" spans="1:12" customHeight="1" ht="27">
      <c r="A16" s="1"/>
      <c r="B16" s="1">
        <v>824867</v>
      </c>
      <c r="C16" s="1" t="s">
        <v>60</v>
      </c>
      <c r="D16" s="1" t="s">
        <v>61</v>
      </c>
      <c r="E16" s="3" t="s">
        <v>62</v>
      </c>
      <c r="F16" s="1" t="s">
        <v>63</v>
      </c>
      <c r="G16" s="1">
        <v>1</v>
      </c>
      <c r="H16" s="1">
        <v>0</v>
      </c>
      <c r="I16" s="1">
        <v>0</v>
      </c>
      <c r="J16" s="1" t="s">
        <v>14</v>
      </c>
      <c r="K16" s="2"/>
      <c r="L16" s="5">
        <f>K16*970.13</f>
        <v>0</v>
      </c>
    </row>
    <row r="17" spans="1:12" customHeight="1" ht="27">
      <c r="A17" s="1"/>
      <c r="B17" s="1">
        <v>824868</v>
      </c>
      <c r="C17" s="1" t="s">
        <v>64</v>
      </c>
      <c r="D17" s="1" t="s">
        <v>65</v>
      </c>
      <c r="E17" s="3" t="s">
        <v>66</v>
      </c>
      <c r="F17" s="1" t="s">
        <v>67</v>
      </c>
      <c r="G17" s="1">
        <v>0</v>
      </c>
      <c r="H17" s="1">
        <v>0</v>
      </c>
      <c r="I17" s="1">
        <v>0</v>
      </c>
      <c r="J17" s="1" t="s">
        <v>14</v>
      </c>
      <c r="K17" s="2"/>
      <c r="L17" s="5">
        <f>K17*1099.60</f>
        <v>0</v>
      </c>
    </row>
    <row r="18" spans="1:12" customHeight="1" ht="27">
      <c r="A18" s="1"/>
      <c r="B18" s="1">
        <v>824869</v>
      </c>
      <c r="C18" s="1" t="s">
        <v>68</v>
      </c>
      <c r="D18" s="1" t="s">
        <v>69</v>
      </c>
      <c r="E18" s="3" t="s">
        <v>70</v>
      </c>
      <c r="F18" s="1" t="s">
        <v>71</v>
      </c>
      <c r="G18" s="1" t="s">
        <v>72</v>
      </c>
      <c r="H18" s="1">
        <v>0</v>
      </c>
      <c r="I18" s="1">
        <v>0</v>
      </c>
      <c r="J18" s="1" t="s">
        <v>14</v>
      </c>
      <c r="K18" s="2"/>
      <c r="L18" s="5">
        <f>K18*1229.07</f>
        <v>0</v>
      </c>
    </row>
    <row r="19" spans="1:12" customHeight="1" ht="27">
      <c r="A19" s="1"/>
      <c r="B19" s="1">
        <v>824870</v>
      </c>
      <c r="C19" s="1" t="s">
        <v>73</v>
      </c>
      <c r="D19" s="1" t="s">
        <v>74</v>
      </c>
      <c r="E19" s="3" t="s">
        <v>75</v>
      </c>
      <c r="F19" s="1" t="s">
        <v>76</v>
      </c>
      <c r="G19" s="1">
        <v>5</v>
      </c>
      <c r="H19" s="1">
        <v>0</v>
      </c>
      <c r="I19" s="1">
        <v>0</v>
      </c>
      <c r="J19" s="1" t="s">
        <v>14</v>
      </c>
      <c r="K19" s="2"/>
      <c r="L19" s="5">
        <f>K19*1384.07</f>
        <v>0</v>
      </c>
    </row>
    <row r="20" spans="1:12" customHeight="1" ht="27">
      <c r="A20" s="1"/>
      <c r="B20" s="1">
        <v>824871</v>
      </c>
      <c r="C20" s="1" t="s">
        <v>77</v>
      </c>
      <c r="D20" s="1" t="s">
        <v>78</v>
      </c>
      <c r="E20" s="3" t="s">
        <v>79</v>
      </c>
      <c r="F20" s="1" t="s">
        <v>63</v>
      </c>
      <c r="G20" s="1">
        <v>10</v>
      </c>
      <c r="H20" s="1">
        <v>0</v>
      </c>
      <c r="I20" s="1">
        <v>0</v>
      </c>
      <c r="J20" s="1" t="s">
        <v>14</v>
      </c>
      <c r="K20" s="2"/>
      <c r="L20" s="5">
        <f>K20*970.13</f>
        <v>0</v>
      </c>
    </row>
    <row r="21" spans="1:12" customHeight="1" ht="27">
      <c r="A21" s="1"/>
      <c r="B21" s="1">
        <v>824872</v>
      </c>
      <c r="C21" s="1" t="s">
        <v>80</v>
      </c>
      <c r="D21" s="1" t="s">
        <v>81</v>
      </c>
      <c r="E21" s="3" t="s">
        <v>82</v>
      </c>
      <c r="F21" s="1" t="s">
        <v>67</v>
      </c>
      <c r="G21" s="1">
        <v>6</v>
      </c>
      <c r="H21" s="1">
        <v>0</v>
      </c>
      <c r="I21" s="1">
        <v>0</v>
      </c>
      <c r="J21" s="1" t="s">
        <v>14</v>
      </c>
      <c r="K21" s="2"/>
      <c r="L21" s="5">
        <f>K21*1099.60</f>
        <v>0</v>
      </c>
    </row>
    <row r="22" spans="1:12" customHeight="1" ht="27">
      <c r="A22" s="1"/>
      <c r="B22" s="1">
        <v>824873</v>
      </c>
      <c r="C22" s="1" t="s">
        <v>83</v>
      </c>
      <c r="D22" s="1" t="s">
        <v>84</v>
      </c>
      <c r="E22" s="3" t="s">
        <v>85</v>
      </c>
      <c r="F22" s="1" t="s">
        <v>71</v>
      </c>
      <c r="G22" s="1">
        <v>5</v>
      </c>
      <c r="H22" s="1">
        <v>0</v>
      </c>
      <c r="I22" s="1">
        <v>0</v>
      </c>
      <c r="J22" s="1" t="s">
        <v>14</v>
      </c>
      <c r="K22" s="2"/>
      <c r="L22" s="5">
        <f>K22*1229.07</f>
        <v>0</v>
      </c>
    </row>
    <row r="23" spans="1:12" customHeight="1" ht="27">
      <c r="A23" s="1"/>
      <c r="B23" s="1">
        <v>824874</v>
      </c>
      <c r="C23" s="1" t="s">
        <v>86</v>
      </c>
      <c r="D23" s="1" t="s">
        <v>87</v>
      </c>
      <c r="E23" s="3" t="s">
        <v>88</v>
      </c>
      <c r="F23" s="1" t="s">
        <v>76</v>
      </c>
      <c r="G23" s="1" t="s">
        <v>72</v>
      </c>
      <c r="H23" s="1">
        <v>0</v>
      </c>
      <c r="I23" s="1">
        <v>0</v>
      </c>
      <c r="J23" s="1" t="s">
        <v>14</v>
      </c>
      <c r="K23" s="2"/>
      <c r="L23" s="5">
        <f>K23*1384.07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A8"/>
    <mergeCell ref="A9:A15"/>
    <mergeCell ref="A16:A19"/>
    <mergeCell ref="A20:A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2024-05-20T15:21:03+03:00</dcterms:created>
  <dcterms:modified xsi:type="dcterms:W3CDTF">2024-05-20T15:21:03+03:00</dcterms:modified>
  <dc:title>Untitled Spreadsheet</dc:title>
  <dc:description/>
  <dc:subject/>
  <cp:keywords/>
  <cp:category/>
</cp:coreProperties>
</file>