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<sst xmlns="http://schemas.openxmlformats.org/spreadsheetml/2006/main" uniqueCount="236">
  <si>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</si>
  <si>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</si>
  <si>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</si>
  <si>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</si>
  <si>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</si>
  <si>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</si>
  <si>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</si>
  <si>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</si>
  <si>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</si>
  <si>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</si>
  <si>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</si>
  <si>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GPS-170002</t>
  </si>
  <si>
    <t>BZEJ40</t>
  </si>
  <si>
    <t>Комплект подводки для смесителя 40см нержавейка в СИЛИКОН покрытии VIEIR (5/75шт)</t>
  </si>
  <si>
    <t>171.99 руб.</t>
  </si>
  <si>
    <t>Уточняйте</t>
  </si>
  <si>
    <t>шт</t>
  </si>
  <si>
    <t>GPS-170003</t>
  </si>
  <si>
    <t>BZEJ50</t>
  </si>
  <si>
    <t>Комплект подводки для смесителя 50см нержавейка в СИЛИКОН покрытии VIEIR (5/75шт)</t>
  </si>
  <si>
    <t>191.10 руб.</t>
  </si>
  <si>
    <t>GPS-170004</t>
  </si>
  <si>
    <t>BZEJ60</t>
  </si>
  <si>
    <t>Комплект подводки для смесителя 60см нержавейка в СИЛИКОН покрытии VIEIR (5/75шт)</t>
  </si>
  <si>
    <t>210.21 руб.</t>
  </si>
  <si>
    <t>GPS-170005</t>
  </si>
  <si>
    <t>BZEJ80</t>
  </si>
  <si>
    <t>Комплект подводки для смесителя 80см нержавейка в СИЛИКОН покрытии VIEIR (5/50шт)</t>
  </si>
  <si>
    <t>251.62 руб.</t>
  </si>
  <si>
    <t>GPS-170006</t>
  </si>
  <si>
    <t>BZEJ100</t>
  </si>
  <si>
    <t>Комплект подводки для смесителя 100см нержавейка в СИЛИКОН покрытии VIEIR (5/50шт)</t>
  </si>
  <si>
    <t>291.43 руб.</t>
  </si>
  <si>
    <t>GPS-170007</t>
  </si>
  <si>
    <t>BZEJ120</t>
  </si>
  <si>
    <t>Комплект подводки для смесителя 120см нержавейка в СИЛИКОН покрытии VIEIR (5/25шт)</t>
  </si>
  <si>
    <t>329.65 руб.</t>
  </si>
  <si>
    <t>GPS-170008</t>
  </si>
  <si>
    <t>BZEJ150</t>
  </si>
  <si>
    <t>Комплект подводки для смесителя 150см нержавейка в СИЛИКОН покрытии VIEIR (5/25шт)</t>
  </si>
  <si>
    <t>390.16 руб.</t>
  </si>
  <si>
    <t>VLC-1213001</t>
  </si>
  <si>
    <t>VTf.003.IS.0418030</t>
  </si>
  <si>
    <t>г/п для воды М10х18 - G1/2" 30см Гайка-Н.сталь/ниппель-Н.сталь  (10 /360шт)</t>
  </si>
  <si>
    <t>135.00 руб.</t>
  </si>
  <si>
    <t>VLC-1213002</t>
  </si>
  <si>
    <t>VTf.003.IS.0418040</t>
  </si>
  <si>
    <t>г/п для воды М10х18 - G1/2" 40см Гайка-Н.сталь/ниппель-Н.сталь  (10 /300шт)</t>
  </si>
  <si>
    <t>142.00 руб.</t>
  </si>
  <si>
    <t>VLC-1213003</t>
  </si>
  <si>
    <t>VTf.003.IS.0418050</t>
  </si>
  <si>
    <t>г/п для воды М10х18 - G1/2" 50см Гайка-Н.сталь/ниппель-Н.сталь  (10 /240шт)</t>
  </si>
  <si>
    <t>149.00 руб.</t>
  </si>
  <si>
    <t>VLC-1213004</t>
  </si>
  <si>
    <t>VTf.003.IS.0418060</t>
  </si>
  <si>
    <t>г/п для воды М10х18 - G1/2" 60см Гайка-Н.сталь/ниппель-Н.сталь  (10 /200шт)</t>
  </si>
  <si>
    <t>185.00 руб.</t>
  </si>
  <si>
    <t>VLC-1213005</t>
  </si>
  <si>
    <t>VTf.003.IS.0418080</t>
  </si>
  <si>
    <t>г/п для воды М10х18 - G1/2" 80см Гайка-Н.сталь/ниппель-Н.сталь  (10 /120шт)</t>
  </si>
  <si>
    <t>181.00 руб.</t>
  </si>
  <si>
    <t>VLC-1213006</t>
  </si>
  <si>
    <t>VTf.003.IS.0418100</t>
  </si>
  <si>
    <t>г/п для воды М10х18 - G1/2" 100см Гайка-Н.сталь/ниппель-Н.сталь  (10 /100шт)</t>
  </si>
  <si>
    <t>232.00 руб.</t>
  </si>
  <si>
    <t>VLC-1213007</t>
  </si>
  <si>
    <t>VTf.003.IS.0418120</t>
  </si>
  <si>
    <t>г/п для воды М10х18 - G1/2" 120см Гайка-Н.сталь/ниппель-Н.сталь (10 /80шт)</t>
  </si>
  <si>
    <t>262.00 руб.</t>
  </si>
  <si>
    <t>VLC-1213008</t>
  </si>
  <si>
    <t>VTf.003.IS.0418150</t>
  </si>
  <si>
    <t>г/п для воды М10х18 - G1/2" 150см Гайка-Н.сталь/ниппель-Н.сталь (10 /70шт)</t>
  </si>
  <si>
    <t>302.00 руб.</t>
  </si>
  <si>
    <t>VLC-1213009</t>
  </si>
  <si>
    <t>VTf.004.IS.0435030</t>
  </si>
  <si>
    <t>г/п для воды М10х35 - G1/2" 30см Гайка-Н.сталь/ниппель-Н.сталь (10 /360шт)</t>
  </si>
  <si>
    <t>153.00 руб.</t>
  </si>
  <si>
    <t>VLC-1213010</t>
  </si>
  <si>
    <t>VTf.004.IS.0435040</t>
  </si>
  <si>
    <t>г/п для воды М10х35 - G1/2" 40см Гайка-Н.сталь/ниппель-Н.сталь   (10 /300шт)</t>
  </si>
  <si>
    <t>163.00 руб.</t>
  </si>
  <si>
    <t>VLC-1213011</t>
  </si>
  <si>
    <t>VTf.004.IS.0435050</t>
  </si>
  <si>
    <t>г/п для воды М10х35 - G1/2" 50см Гайка-Н.сталь/ниппель-Н.сталь   (10 /240шт)</t>
  </si>
  <si>
    <t>166.00 руб.</t>
  </si>
  <si>
    <t>VLC-1213012</t>
  </si>
  <si>
    <t>VTf.004.IS.0435060</t>
  </si>
  <si>
    <t>г/п для воды М10х35 - G1/2" 60см Гайка-Н.сталь/ниппель-Н.сталь  (10 /200шт)</t>
  </si>
  <si>
    <t>165.00 руб.</t>
  </si>
  <si>
    <t>VLC-1213013</t>
  </si>
  <si>
    <t>VTf.004.IS.0435080</t>
  </si>
  <si>
    <t>г/п для воды М10х35 - G1/2" 80см Гайка-Н.сталь/ниппель-Н.сталь  (10 /120шт)</t>
  </si>
  <si>
    <t>188.00 руб.</t>
  </si>
  <si>
    <t>VLC-1213014</t>
  </si>
  <si>
    <t>VTf.004.IS.0435100</t>
  </si>
  <si>
    <t>г/п для воды М10х35 - G1/2" 100см Гайка-Н.сталь/ниппель-Н.сталь  (10 /100шт)</t>
  </si>
  <si>
    <t>235.00 руб.</t>
  </si>
  <si>
    <t>VLC-1213015</t>
  </si>
  <si>
    <t>VTf.004.IS.0435120</t>
  </si>
  <si>
    <t>г/п для воды М10х35 - G1/2" 120см Гайка-Н.сталь/ниппель-Н.сталь (10 /80шт)</t>
  </si>
  <si>
    <t>264.00 руб.</t>
  </si>
  <si>
    <t>VLC-1213016</t>
  </si>
  <si>
    <t>VTf.004.IS.0435150</t>
  </si>
  <si>
    <t>г/п для воды М10х35 - G1/2" 150см Гайка-Н.сталь/ниппель-Н.сталь (10 /70шт)</t>
  </si>
  <si>
    <t>323.00 руб.</t>
  </si>
  <si>
    <t>GPS-150017</t>
  </si>
  <si>
    <t>PV15</t>
  </si>
  <si>
    <t>соединитель для жесткой подводки 1/2нар х 10мм</t>
  </si>
  <si>
    <t>151.29 руб.</t>
  </si>
  <si>
    <t>GPS-150018</t>
  </si>
  <si>
    <t>PV16</t>
  </si>
  <si>
    <t>соединитель для жесткой подводки 1/2вн х 10мм</t>
  </si>
  <si>
    <t>189.51 руб.</t>
  </si>
  <si>
    <t>GPS-150019</t>
  </si>
  <si>
    <t>PV17</t>
  </si>
  <si>
    <t>угольник для жесткой подводки 1/2вн х 10мм</t>
  </si>
  <si>
    <t>222.95 руб.</t>
  </si>
  <si>
    <t>GPS-150020</t>
  </si>
  <si>
    <t>PV18</t>
  </si>
  <si>
    <t>угольник для жесткой подводки 1/2нар х 10мм</t>
  </si>
  <si>
    <t>GPS-150011</t>
  </si>
  <si>
    <t>TL50</t>
  </si>
  <si>
    <t>трубка медная хром жесткая 1/2 вн-вн 50cм (1/50шт)</t>
  </si>
  <si>
    <t>406.09 руб.</t>
  </si>
  <si>
    <t>GPS-150012</t>
  </si>
  <si>
    <t>TL60</t>
  </si>
  <si>
    <t>трубка медная хром жесткая 1/2 вн-вн 60cм (1/50шт)</t>
  </si>
  <si>
    <t>495.27 руб.</t>
  </si>
  <si>
    <t>GPS-150013</t>
  </si>
  <si>
    <t>TL80</t>
  </si>
  <si>
    <t>трубка медная хром жесткая 1/2 вн-вн 80cм (1/50шт)</t>
  </si>
  <si>
    <t>643.37 руб.</t>
  </si>
  <si>
    <t>GPS-150014</t>
  </si>
  <si>
    <t>TL50A</t>
  </si>
  <si>
    <t>трубка медная хром жесткая 1/2 вн-М10 50cм (1/50шт)</t>
  </si>
  <si>
    <t>412.46 руб.</t>
  </si>
  <si>
    <t>GPS-150015</t>
  </si>
  <si>
    <t>TL60A</t>
  </si>
  <si>
    <t>трубка медная хром жесткая 1/2 вн-М10 60cм (1/50шт)</t>
  </si>
  <si>
    <t>476.16 руб.</t>
  </si>
  <si>
    <t>GPS-150016</t>
  </si>
  <si>
    <t>TL80A</t>
  </si>
  <si>
    <t>трубка медная хром жесткая 1/2 вн-М10 80cм (1/50шт)</t>
  </si>
  <si>
    <t>649.74 руб.</t>
  </si>
  <si>
    <t>GPS-190001</t>
  </si>
  <si>
    <t>VP40J</t>
  </si>
  <si>
    <t>Подводка PEX для смесителя 40 см  "VER-PRO" (135/5пар)</t>
  </si>
  <si>
    <t>261.17 руб.</t>
  </si>
  <si>
    <t>GPS-190002</t>
  </si>
  <si>
    <t>VP50J</t>
  </si>
  <si>
    <t>Подводка PEX для смесителя 50 см  "VER-PRO" (105/5пар)</t>
  </si>
  <si>
    <t>281.87 руб.</t>
  </si>
  <si>
    <t>GPS-190003</t>
  </si>
  <si>
    <t>VP60J</t>
  </si>
  <si>
    <t>Подводка PEX для смесителя 60 см  "VER-PRO" (135/5пар)</t>
  </si>
  <si>
    <t>304.17 руб.</t>
  </si>
  <si>
    <t>GPS-190004</t>
  </si>
  <si>
    <t>VP80J</t>
  </si>
  <si>
    <t>Подводка PEX для смесителя 80 см  "VER-PRO" (105/5пар)</t>
  </si>
  <si>
    <t>347.17 руб.</t>
  </si>
  <si>
    <t>GPS-190005</t>
  </si>
  <si>
    <t>VP100J</t>
  </si>
  <si>
    <t>Подводка PEX для смесителя 100 см  "VER-PRO" (105/5пар)</t>
  </si>
  <si>
    <t>388.57 руб.</t>
  </si>
  <si>
    <t>GPS-190006</t>
  </si>
  <si>
    <t>VP150J</t>
  </si>
  <si>
    <t>Подводка PEX для смесителя 150 см  "VER-PRO" (35/5пар)</t>
  </si>
  <si>
    <t>GPS-190007</t>
  </si>
  <si>
    <t>VP200J</t>
  </si>
  <si>
    <t>Подводка PEX для смесителя 200 см  "VER-PRO" (25/5пар)</t>
  </si>
  <si>
    <t>539.86 руб.</t>
  </si>
  <si>
    <t>VLC-1214001</t>
  </si>
  <si>
    <t>VTf.005.IS.0410030</t>
  </si>
  <si>
    <t>Комплект г/п для смесителя М10х18+М10х35 - G1/2" 30см  (5 /125шт)</t>
  </si>
  <si>
    <t>318.00 руб.</t>
  </si>
  <si>
    <t>ком</t>
  </si>
  <si>
    <t>VLC-1214002</t>
  </si>
  <si>
    <t>VTf.005.IS.0410040</t>
  </si>
  <si>
    <t>Комплект г/п для смесителя М10х18+М10х35 - G1/2" 40см  (5 /100шт)</t>
  </si>
  <si>
    <t>307.00 руб.</t>
  </si>
  <si>
    <t>VLC-1214003</t>
  </si>
  <si>
    <t>VTf.005.IS.0410050</t>
  </si>
  <si>
    <t>Комплект г/п для смесителя М10х18+М10х35 - G1/2" 50см  (5 /90шт)</t>
  </si>
  <si>
    <t>336.00 руб.</t>
  </si>
  <si>
    <t>VLC-1214004</t>
  </si>
  <si>
    <t>VTf.005.IS.0410060</t>
  </si>
  <si>
    <t>Комплект г/п для смесителя М10х18+М10х35 - G1/2" 60см  (5 /70шт)</t>
  </si>
  <si>
    <t>378.00 руб.</t>
  </si>
  <si>
    <t>VLC-1214005</t>
  </si>
  <si>
    <t>VTf.005.IS.0410080</t>
  </si>
  <si>
    <t>Комплект г/п для смесителя М10х18+М10х35 - G1/2" 80см  (5 /60шт)</t>
  </si>
  <si>
    <t>469.00 руб.</t>
  </si>
  <si>
    <t>VLC-1214006</t>
  </si>
  <si>
    <t>VTf.005.IS.0410100</t>
  </si>
  <si>
    <t>Комплект г/п для смесителя М10х18+М10х35 - G1/2" 100см  (5 /50шт)</t>
  </si>
  <si>
    <t>483.00 руб.</t>
  </si>
  <si>
    <t>VLC-1214007</t>
  </si>
  <si>
    <t>VTf.005.IS.0410120</t>
  </si>
  <si>
    <t>Комплект г/п для смесителя М10х18+М10х35 - G1/2" 120см  (5 /40шт)</t>
  </si>
  <si>
    <t>533.00 руб.</t>
  </si>
  <si>
    <t>VLC-1214008</t>
  </si>
  <si>
    <t>VTf.005.IS.0410150</t>
  </si>
  <si>
    <t>Комплект г/п для смесителя М10х18+М10х35 - G1/2" 150см  (5 /35шт)</t>
  </si>
  <si>
    <t>614.00 руб.</t>
  </si>
  <si>
    <t>GPS-130002</t>
  </si>
  <si>
    <t>BZJ40</t>
  </si>
  <si>
    <t>Комплект подводки для смесителя 40см нерж сталь VIEIR (150шт)</t>
  </si>
  <si>
    <t>164.03 руб.</t>
  </si>
  <si>
    <t>GPS-130003</t>
  </si>
  <si>
    <t>BZJ50</t>
  </si>
  <si>
    <t>Комплект подводки для смесителя 50см нерж сталь VIEIR (150шт)</t>
  </si>
  <si>
    <t>179.95 руб.</t>
  </si>
  <si>
    <t>GPS-130004</t>
  </si>
  <si>
    <t>BZJ60</t>
  </si>
  <si>
    <t>Комплект подводки для смесителя 60см нерж сталь VIEIR (150шт)</t>
  </si>
  <si>
    <t>197.47 руб.</t>
  </si>
  <si>
    <t>GPS-130005</t>
  </si>
  <si>
    <t>BZJ80</t>
  </si>
  <si>
    <t>Комплект подводки для смесителя 80см нерж сталь VIEIR (100шт)</t>
  </si>
  <si>
    <t>230.91 руб.</t>
  </si>
  <si>
    <t>GPS-130006</t>
  </si>
  <si>
    <t>BZJ100</t>
  </si>
  <si>
    <t>Комплект подводки для смесителя 100см нерж сталь VIEIR (100шт)</t>
  </si>
  <si>
    <t>267.54 руб.</t>
  </si>
  <si>
    <t>GPS-130007</t>
  </si>
  <si>
    <t>BZJ120</t>
  </si>
  <si>
    <t>Комплект подводки для смесителя 120см нерж сталь VIEIR (100шт)</t>
  </si>
  <si>
    <t>302.58 руб.</t>
  </si>
  <si>
    <t>GPS-130008</t>
  </si>
  <si>
    <t>BZJ150</t>
  </si>
  <si>
    <t>Комплект подводки для смесителя 150см нерж сталь VIEIR (50шт)</t>
  </si>
  <si>
    <t>353.54 руб.</t>
  </si>
  <si>
    <t>GPS-130009</t>
  </si>
  <si>
    <t>BZJ200</t>
  </si>
  <si>
    <t>Комплект подводки для смесителя 200см нерж сталь VIEIR (50шт)</t>
  </si>
  <si>
    <t>439.53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</si>
</sst>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e019f4e_86a6_11e9_8101_003048fd731b_884a9ce6_27b2_11ed_a30e_00259070b4871.jpeg"/><Relationship Id="rId2" Type="http://schemas.openxmlformats.org/officeDocument/2006/relationships/image" Target="../media/2e019f6e_86a6_11e9_8101_003048fd731b_884a9cee_27b2_11ed_a30e_00259070b4872.jpeg"/><Relationship Id="rId3" Type="http://schemas.openxmlformats.org/officeDocument/2006/relationships/image" Target="../media/3c8d8cfa_68f5_11ea_8111_003048fd731b_884a9cf6_27b2_11ed_a30e_00259070b4873.jpeg"/><Relationship Id="rId4" Type="http://schemas.openxmlformats.org/officeDocument/2006/relationships/image" Target="../media/3c8d8cfc_68f5_11ea_8111_003048fd731b_018ae967_7ca2_11ea_8111_003048fd731b4.jpeg"/><Relationship Id="rId5" Type="http://schemas.openxmlformats.org/officeDocument/2006/relationships/image" Target="../media/3c8d8cfe_68f5_11ea_8111_003048fd731b_018ae968_7ca2_11ea_8111_003048fd731b5.jpeg"/><Relationship Id="rId6" Type="http://schemas.openxmlformats.org/officeDocument/2006/relationships/image" Target="../media/3c8d8d00_68f5_11ea_8111_003048fd731b_018ae969_7ca2_11ea_8111_003048fd731b6.jpeg"/><Relationship Id="rId7" Type="http://schemas.openxmlformats.org/officeDocument/2006/relationships/image" Target="../media/e1867fa9_3767_11ea_810f_003048fd731b_af04db58_4847_11ea_810f_003048fd731b7.jpeg"/><Relationship Id="rId8" Type="http://schemas.openxmlformats.org/officeDocument/2006/relationships/image" Target="../media/e1867faf_3767_11ea_810f_003048fd731b_af04db5b_4847_11ea_810f_003048fd731b8.jpeg"/><Relationship Id="rId9" Type="http://schemas.openxmlformats.org/officeDocument/2006/relationships/image" Target="../media/6bbadd09_7c9e_11ea_8111_003048fd731b_3d7c06de_0312_11ef_a5a4_047c1617b1439.jpeg"/><Relationship Id="rId10" Type="http://schemas.openxmlformats.org/officeDocument/2006/relationships/image" Target="../media/2e019f2d_86a6_11e9_8101_003048fd731b_884a9cf7_27b2_11ed_a30e_00259070b48710.jpeg"/><Relationship Id="rId11" Type="http://schemas.openxmlformats.org/officeDocument/2006/relationships/image" Target="../media/351c6a09_86a6_11e9_8101_003048fd731b_892ca505_3773_11ea_810f_003048fd731b1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1" name="Image_394" descr="Image_39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2" name="Image_395" descr="Image_39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3" name="Image_396" descr="Image_39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4" name="Image_397" descr="Image_39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5" name="Image_398" descr="Image_39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6" name="Image_399" descr="Image_39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7" name="Image_400" descr="Image_40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8" name="Image_401" descr="Image_40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9" name="Image_402" descr="Image_40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10" name="Image_404" descr="Image_40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11" name="Image_405" descr="Image_40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SUM(L2:L57)</f>
        <v>0</v>
      </c>
    </row>
    <row r="2" spans="1:12">
      <c r="A2" s="1"/>
      <c r="B2" s="1">
        <v>824875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K2*171.99</f>
        <v>0</v>
      </c>
    </row>
    <row r="3" spans="1:12">
      <c r="A3" s="1"/>
      <c r="B3" s="1">
        <v>824876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K3*191.10</f>
        <v>0</v>
      </c>
    </row>
    <row r="4" spans="1:12">
      <c r="A4" s="1"/>
      <c r="B4" s="1">
        <v>824877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K4*210.21</f>
        <v>0</v>
      </c>
    </row>
    <row r="5" spans="1:12">
      <c r="A5" s="1"/>
      <c r="B5" s="1">
        <v>824878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K5*251.62</f>
        <v>0</v>
      </c>
    </row>
    <row r="6" spans="1:12">
      <c r="A6" s="1"/>
      <c r="B6" s="1">
        <v>824879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K6*291.43</f>
        <v>0</v>
      </c>
    </row>
    <row r="7" spans="1:12">
      <c r="A7" s="1"/>
      <c r="B7" s="1">
        <v>824880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K7*329.65</f>
        <v>0</v>
      </c>
    </row>
    <row r="8" spans="1:12">
      <c r="A8" s="1"/>
      <c r="B8" s="1">
        <v>824881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K8*390.16</f>
        <v>0</v>
      </c>
    </row>
    <row r="9" spans="1:12">
      <c r="A9" s="1"/>
      <c r="B9" s="1">
        <v>821612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K9*135.00</f>
        <v>0</v>
      </c>
    </row>
    <row r="10" spans="1:12">
      <c r="A10" s="1"/>
      <c r="B10" s="1">
        <v>821613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K10*142.00</f>
        <v>0</v>
      </c>
    </row>
    <row r="11" spans="1:12">
      <c r="A11" s="1"/>
      <c r="B11" s="1">
        <v>821614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K11*149.00</f>
        <v>0</v>
      </c>
    </row>
    <row r="12" spans="1:12">
      <c r="A12" s="1"/>
      <c r="B12" s="1">
        <v>821615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K12*185.00</f>
        <v>0</v>
      </c>
    </row>
    <row r="13" spans="1:12">
      <c r="A13" s="1"/>
      <c r="B13" s="1">
        <v>821616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K13*181.00</f>
        <v>0</v>
      </c>
    </row>
    <row r="14" spans="1:12">
      <c r="A14" s="1"/>
      <c r="B14" s="1">
        <v>821617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K14*232.00</f>
        <v>0</v>
      </c>
    </row>
    <row r="15" spans="1:12">
      <c r="A15" s="1"/>
      <c r="B15" s="1">
        <v>821618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K15*262.00</f>
        <v>0</v>
      </c>
    </row>
    <row r="16" spans="1:12">
      <c r="A16" s="1"/>
      <c r="B16" s="1">
        <v>821619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K16*302.00</f>
        <v>0</v>
      </c>
    </row>
    <row r="17" spans="1:12">
      <c r="A17" s="1"/>
      <c r="B17" s="1">
        <v>821620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K17*153.00</f>
        <v>0</v>
      </c>
    </row>
    <row r="18" spans="1:12">
      <c r="A18" s="1"/>
      <c r="B18" s="1">
        <v>821621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K18*163.00</f>
        <v>0</v>
      </c>
    </row>
    <row r="19" spans="1:12">
      <c r="A19" s="1"/>
      <c r="B19" s="1">
        <v>821622</v>
      </c>
      <c r="C19" s="1" t="s">
        <v>81</v>
      </c>
      <c r="D19" s="1" t="s">
        <v>82</v>
      </c>
      <c r="E19" s="3" t="s">
        <v>83</v>
      </c>
      <c r="F19" s="1" t="s">
        <v>84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K19*166.00</f>
        <v>0</v>
      </c>
    </row>
    <row r="20" spans="1:12">
      <c r="A20" s="1"/>
      <c r="B20" s="1">
        <v>821623</v>
      </c>
      <c r="C20" s="1" t="s">
        <v>85</v>
      </c>
      <c r="D20" s="1" t="s">
        <v>86</v>
      </c>
      <c r="E20" s="3" t="s">
        <v>87</v>
      </c>
      <c r="F20" s="1" t="s">
        <v>88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K20*165.00</f>
        <v>0</v>
      </c>
    </row>
    <row r="21" spans="1:12">
      <c r="A21" s="1"/>
      <c r="B21" s="1">
        <v>821624</v>
      </c>
      <c r="C21" s="1" t="s">
        <v>89</v>
      </c>
      <c r="D21" s="1" t="s">
        <v>90</v>
      </c>
      <c r="E21" s="3" t="s">
        <v>91</v>
      </c>
      <c r="F21" s="1" t="s">
        <v>92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K21*188.00</f>
        <v>0</v>
      </c>
    </row>
    <row r="22" spans="1:12">
      <c r="A22" s="1"/>
      <c r="B22" s="1">
        <v>821625</v>
      </c>
      <c r="C22" s="1" t="s">
        <v>93</v>
      </c>
      <c r="D22" s="1" t="s">
        <v>94</v>
      </c>
      <c r="E22" s="3" t="s">
        <v>95</v>
      </c>
      <c r="F22" s="1" t="s">
        <v>96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K22*235.00</f>
        <v>0</v>
      </c>
    </row>
    <row r="23" spans="1:12">
      <c r="A23" s="1"/>
      <c r="B23" s="1">
        <v>821626</v>
      </c>
      <c r="C23" s="1" t="s">
        <v>97</v>
      </c>
      <c r="D23" s="1" t="s">
        <v>98</v>
      </c>
      <c r="E23" s="3" t="s">
        <v>99</v>
      </c>
      <c r="F23" s="1" t="s">
        <v>100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K23*264.00</f>
        <v>0</v>
      </c>
    </row>
    <row r="24" spans="1:12">
      <c r="A24" s="1"/>
      <c r="B24" s="1">
        <v>821627</v>
      </c>
      <c r="C24" s="1" t="s">
        <v>101</v>
      </c>
      <c r="D24" s="1" t="s">
        <v>102</v>
      </c>
      <c r="E24" s="3" t="s">
        <v>103</v>
      </c>
      <c r="F24" s="1" t="s">
        <v>104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K24*323.00</f>
        <v>0</v>
      </c>
    </row>
    <row r="25" spans="1:12" customHeight="1" ht="105">
      <c r="A25" s="1"/>
      <c r="B25" s="1">
        <v>825376</v>
      </c>
      <c r="C25" s="1" t="s">
        <v>105</v>
      </c>
      <c r="D25" s="1" t="s">
        <v>106</v>
      </c>
      <c r="E25" s="3" t="s">
        <v>107</v>
      </c>
      <c r="F25" s="1" t="s">
        <v>108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K25*151.29</f>
        <v>0</v>
      </c>
    </row>
    <row r="26" spans="1:12" customHeight="1" ht="105">
      <c r="A26" s="1"/>
      <c r="B26" s="1">
        <v>825377</v>
      </c>
      <c r="C26" s="1" t="s">
        <v>109</v>
      </c>
      <c r="D26" s="1" t="s">
        <v>110</v>
      </c>
      <c r="E26" s="3" t="s">
        <v>111</v>
      </c>
      <c r="F26" s="1" t="s">
        <v>112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K26*189.51</f>
        <v>0</v>
      </c>
    </row>
    <row r="27" spans="1:12" customHeight="1" ht="105">
      <c r="A27" s="1"/>
      <c r="B27" s="1">
        <v>825378</v>
      </c>
      <c r="C27" s="1" t="s">
        <v>113</v>
      </c>
      <c r="D27" s="1" t="s">
        <v>114</v>
      </c>
      <c r="E27" s="3" t="s">
        <v>115</v>
      </c>
      <c r="F27" s="1" t="s">
        <v>116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K27*222.95</f>
        <v>0</v>
      </c>
    </row>
    <row r="28" spans="1:12" customHeight="1" ht="105">
      <c r="A28" s="1"/>
      <c r="B28" s="1">
        <v>825379</v>
      </c>
      <c r="C28" s="1" t="s">
        <v>117</v>
      </c>
      <c r="D28" s="1" t="s">
        <v>118</v>
      </c>
      <c r="E28" s="3" t="s">
        <v>119</v>
      </c>
      <c r="F28" s="1" t="s">
        <v>20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K28*191.10</f>
        <v>0</v>
      </c>
    </row>
    <row r="29" spans="1:12" customHeight="1" ht="35">
      <c r="A29" s="1"/>
      <c r="B29" s="1">
        <v>824882</v>
      </c>
      <c r="C29" s="1" t="s">
        <v>120</v>
      </c>
      <c r="D29" s="1" t="s">
        <v>121</v>
      </c>
      <c r="E29" s="3" t="s">
        <v>122</v>
      </c>
      <c r="F29" s="1" t="s">
        <v>123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K29*406.09</f>
        <v>0</v>
      </c>
    </row>
    <row r="30" spans="1:12" customHeight="1" ht="35">
      <c r="A30" s="1"/>
      <c r="B30" s="1">
        <v>824883</v>
      </c>
      <c r="C30" s="1" t="s">
        <v>124</v>
      </c>
      <c r="D30" s="1" t="s">
        <v>125</v>
      </c>
      <c r="E30" s="3" t="s">
        <v>126</v>
      </c>
      <c r="F30" s="1" t="s">
        <v>127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K30*495.27</f>
        <v>0</v>
      </c>
    </row>
    <row r="31" spans="1:12" customHeight="1" ht="35">
      <c r="A31" s="1"/>
      <c r="B31" s="1">
        <v>824884</v>
      </c>
      <c r="C31" s="1" t="s">
        <v>128</v>
      </c>
      <c r="D31" s="1" t="s">
        <v>129</v>
      </c>
      <c r="E31" s="3" t="s">
        <v>130</v>
      </c>
      <c r="F31" s="1" t="s">
        <v>131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K31*643.37</f>
        <v>0</v>
      </c>
    </row>
    <row r="32" spans="1:12" customHeight="1" ht="35">
      <c r="A32" s="1"/>
      <c r="B32" s="1">
        <v>824885</v>
      </c>
      <c r="C32" s="1" t="s">
        <v>132</v>
      </c>
      <c r="D32" s="1" t="s">
        <v>133</v>
      </c>
      <c r="E32" s="3" t="s">
        <v>134</v>
      </c>
      <c r="F32" s="1" t="s">
        <v>135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K32*412.46</f>
        <v>0</v>
      </c>
    </row>
    <row r="33" spans="1:12" customHeight="1" ht="35">
      <c r="A33" s="1"/>
      <c r="B33" s="1">
        <v>824886</v>
      </c>
      <c r="C33" s="1" t="s">
        <v>136</v>
      </c>
      <c r="D33" s="1" t="s">
        <v>137</v>
      </c>
      <c r="E33" s="3" t="s">
        <v>138</v>
      </c>
      <c r="F33" s="1" t="s">
        <v>139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K33*476.16</f>
        <v>0</v>
      </c>
    </row>
    <row r="34" spans="1:12" customHeight="1" ht="35">
      <c r="A34" s="1"/>
      <c r="B34" s="1">
        <v>824887</v>
      </c>
      <c r="C34" s="1" t="s">
        <v>140</v>
      </c>
      <c r="D34" s="1" t="s">
        <v>141</v>
      </c>
      <c r="E34" s="3" t="s">
        <v>142</v>
      </c>
      <c r="F34" s="1" t="s">
        <v>143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K34*649.74</f>
        <v>0</v>
      </c>
    </row>
    <row r="35" spans="1:12">
      <c r="A35" s="1"/>
      <c r="B35" s="1">
        <v>844249</v>
      </c>
      <c r="C35" s="1" t="s">
        <v>144</v>
      </c>
      <c r="D35" s="1" t="s">
        <v>145</v>
      </c>
      <c r="E35" s="3" t="s">
        <v>146</v>
      </c>
      <c r="F35" s="1" t="s">
        <v>147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K35*261.17</f>
        <v>0</v>
      </c>
    </row>
    <row r="36" spans="1:12">
      <c r="A36" s="1"/>
      <c r="B36" s="1">
        <v>844250</v>
      </c>
      <c r="C36" s="1" t="s">
        <v>148</v>
      </c>
      <c r="D36" s="1" t="s">
        <v>149</v>
      </c>
      <c r="E36" s="3" t="s">
        <v>150</v>
      </c>
      <c r="F36" s="1" t="s">
        <v>151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K36*281.87</f>
        <v>0</v>
      </c>
    </row>
    <row r="37" spans="1:12">
      <c r="A37" s="1"/>
      <c r="B37" s="1">
        <v>844251</v>
      </c>
      <c r="C37" s="1" t="s">
        <v>152</v>
      </c>
      <c r="D37" s="1" t="s">
        <v>153</v>
      </c>
      <c r="E37" s="3" t="s">
        <v>154</v>
      </c>
      <c r="F37" s="1" t="s">
        <v>155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K37*304.17</f>
        <v>0</v>
      </c>
    </row>
    <row r="38" spans="1:12">
      <c r="A38" s="1"/>
      <c r="B38" s="1">
        <v>844252</v>
      </c>
      <c r="C38" s="1" t="s">
        <v>156</v>
      </c>
      <c r="D38" s="1" t="s">
        <v>157</v>
      </c>
      <c r="E38" s="3" t="s">
        <v>158</v>
      </c>
      <c r="F38" s="1" t="s">
        <v>159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K38*347.17</f>
        <v>0</v>
      </c>
    </row>
    <row r="39" spans="1:12">
      <c r="A39" s="1"/>
      <c r="B39" s="1">
        <v>844253</v>
      </c>
      <c r="C39" s="1" t="s">
        <v>160</v>
      </c>
      <c r="D39" s="1" t="s">
        <v>161</v>
      </c>
      <c r="E39" s="3" t="s">
        <v>162</v>
      </c>
      <c r="F39" s="1" t="s">
        <v>163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K39*388.57</f>
        <v>0</v>
      </c>
    </row>
    <row r="40" spans="1:12">
      <c r="A40" s="1"/>
      <c r="B40" s="1">
        <v>844254</v>
      </c>
      <c r="C40" s="1" t="s">
        <v>164</v>
      </c>
      <c r="D40" s="1" t="s">
        <v>165</v>
      </c>
      <c r="E40" s="3" t="s">
        <v>166</v>
      </c>
      <c r="F40" s="1" t="s">
        <v>127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K40*495.27</f>
        <v>0</v>
      </c>
    </row>
    <row r="41" spans="1:12">
      <c r="A41" s="1"/>
      <c r="B41" s="1">
        <v>844255</v>
      </c>
      <c r="C41" s="1" t="s">
        <v>167</v>
      </c>
      <c r="D41" s="1" t="s">
        <v>168</v>
      </c>
      <c r="E41" s="3" t="s">
        <v>169</v>
      </c>
      <c r="F41" s="1" t="s">
        <v>170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K41*539.86</f>
        <v>0</v>
      </c>
    </row>
    <row r="42" spans="1:12">
      <c r="A42" s="1"/>
      <c r="B42" s="1">
        <v>821604</v>
      </c>
      <c r="C42" s="1" t="s">
        <v>171</v>
      </c>
      <c r="D42" s="1" t="s">
        <v>172</v>
      </c>
      <c r="E42" s="3" t="s">
        <v>173</v>
      </c>
      <c r="F42" s="1" t="s">
        <v>174</v>
      </c>
      <c r="G42" s="1" t="s">
        <v>15</v>
      </c>
      <c r="H42" s="1" t="s">
        <v>15</v>
      </c>
      <c r="I42" s="1" t="s">
        <v>15</v>
      </c>
      <c r="J42" s="1" t="s">
        <v>175</v>
      </c>
      <c r="K42" s="2"/>
      <c r="L42" s="5">
        <f>K42*318.00</f>
        <v>0</v>
      </c>
    </row>
    <row r="43" spans="1:12">
      <c r="A43" s="1"/>
      <c r="B43" s="1">
        <v>821605</v>
      </c>
      <c r="C43" s="1" t="s">
        <v>176</v>
      </c>
      <c r="D43" s="1" t="s">
        <v>177</v>
      </c>
      <c r="E43" s="3" t="s">
        <v>178</v>
      </c>
      <c r="F43" s="1" t="s">
        <v>179</v>
      </c>
      <c r="G43" s="1" t="s">
        <v>15</v>
      </c>
      <c r="H43" s="1" t="s">
        <v>15</v>
      </c>
      <c r="I43" s="1" t="s">
        <v>15</v>
      </c>
      <c r="J43" s="1" t="s">
        <v>175</v>
      </c>
      <c r="K43" s="2"/>
      <c r="L43" s="5">
        <f>K43*307.00</f>
        <v>0</v>
      </c>
    </row>
    <row r="44" spans="1:12">
      <c r="A44" s="1"/>
      <c r="B44" s="1">
        <v>821606</v>
      </c>
      <c r="C44" s="1" t="s">
        <v>180</v>
      </c>
      <c r="D44" s="1" t="s">
        <v>181</v>
      </c>
      <c r="E44" s="3" t="s">
        <v>182</v>
      </c>
      <c r="F44" s="1" t="s">
        <v>183</v>
      </c>
      <c r="G44" s="1" t="s">
        <v>15</v>
      </c>
      <c r="H44" s="1" t="s">
        <v>15</v>
      </c>
      <c r="I44" s="1" t="s">
        <v>15</v>
      </c>
      <c r="J44" s="1" t="s">
        <v>175</v>
      </c>
      <c r="K44" s="2"/>
      <c r="L44" s="5">
        <f>K44*336.00</f>
        <v>0</v>
      </c>
    </row>
    <row r="45" spans="1:12">
      <c r="A45" s="1"/>
      <c r="B45" s="1">
        <v>821607</v>
      </c>
      <c r="C45" s="1" t="s">
        <v>184</v>
      </c>
      <c r="D45" s="1" t="s">
        <v>185</v>
      </c>
      <c r="E45" s="3" t="s">
        <v>186</v>
      </c>
      <c r="F45" s="1" t="s">
        <v>187</v>
      </c>
      <c r="G45" s="1" t="s">
        <v>15</v>
      </c>
      <c r="H45" s="1" t="s">
        <v>15</v>
      </c>
      <c r="I45" s="1" t="s">
        <v>15</v>
      </c>
      <c r="J45" s="1" t="s">
        <v>175</v>
      </c>
      <c r="K45" s="2"/>
      <c r="L45" s="5">
        <f>K45*378.00</f>
        <v>0</v>
      </c>
    </row>
    <row r="46" spans="1:12">
      <c r="A46" s="1"/>
      <c r="B46" s="1">
        <v>821608</v>
      </c>
      <c r="C46" s="1" t="s">
        <v>188</v>
      </c>
      <c r="D46" s="1" t="s">
        <v>189</v>
      </c>
      <c r="E46" s="3" t="s">
        <v>190</v>
      </c>
      <c r="F46" s="1" t="s">
        <v>191</v>
      </c>
      <c r="G46" s="1" t="s">
        <v>15</v>
      </c>
      <c r="H46" s="1" t="s">
        <v>15</v>
      </c>
      <c r="I46" s="1" t="s">
        <v>15</v>
      </c>
      <c r="J46" s="1" t="s">
        <v>175</v>
      </c>
      <c r="K46" s="2"/>
      <c r="L46" s="5">
        <f>K46*469.00</f>
        <v>0</v>
      </c>
    </row>
    <row r="47" spans="1:12">
      <c r="A47" s="1"/>
      <c r="B47" s="1">
        <v>821609</v>
      </c>
      <c r="C47" s="1" t="s">
        <v>192</v>
      </c>
      <c r="D47" s="1" t="s">
        <v>193</v>
      </c>
      <c r="E47" s="3" t="s">
        <v>194</v>
      </c>
      <c r="F47" s="1" t="s">
        <v>195</v>
      </c>
      <c r="G47" s="1" t="s">
        <v>15</v>
      </c>
      <c r="H47" s="1" t="s">
        <v>15</v>
      </c>
      <c r="I47" s="1" t="s">
        <v>15</v>
      </c>
      <c r="J47" s="1" t="s">
        <v>175</v>
      </c>
      <c r="K47" s="2"/>
      <c r="L47" s="5">
        <f>K47*483.00</f>
        <v>0</v>
      </c>
    </row>
    <row r="48" spans="1:12">
      <c r="A48" s="1"/>
      <c r="B48" s="1">
        <v>821610</v>
      </c>
      <c r="C48" s="1" t="s">
        <v>196</v>
      </c>
      <c r="D48" s="1" t="s">
        <v>197</v>
      </c>
      <c r="E48" s="3" t="s">
        <v>198</v>
      </c>
      <c r="F48" s="1" t="s">
        <v>199</v>
      </c>
      <c r="G48" s="1" t="s">
        <v>15</v>
      </c>
      <c r="H48" s="1" t="s">
        <v>15</v>
      </c>
      <c r="I48" s="1" t="s">
        <v>15</v>
      </c>
      <c r="J48" s="1" t="s">
        <v>175</v>
      </c>
      <c r="K48" s="2"/>
      <c r="L48" s="5">
        <f>K48*533.00</f>
        <v>0</v>
      </c>
    </row>
    <row r="49" spans="1:12">
      <c r="A49" s="1"/>
      <c r="B49" s="1">
        <v>821611</v>
      </c>
      <c r="C49" s="1" t="s">
        <v>200</v>
      </c>
      <c r="D49" s="1" t="s">
        <v>201</v>
      </c>
      <c r="E49" s="3" t="s">
        <v>202</v>
      </c>
      <c r="F49" s="1" t="s">
        <v>203</v>
      </c>
      <c r="G49" s="1" t="s">
        <v>15</v>
      </c>
      <c r="H49" s="1" t="s">
        <v>15</v>
      </c>
      <c r="I49" s="1" t="s">
        <v>15</v>
      </c>
      <c r="J49" s="1" t="s">
        <v>175</v>
      </c>
      <c r="K49" s="2"/>
      <c r="L49" s="5">
        <f>K49*614.00</f>
        <v>0</v>
      </c>
    </row>
    <row r="50" spans="1:12">
      <c r="A50" s="1"/>
      <c r="B50" s="1">
        <v>821629</v>
      </c>
      <c r="C50" s="1" t="s">
        <v>204</v>
      </c>
      <c r="D50" s="1" t="s">
        <v>205</v>
      </c>
      <c r="E50" s="3" t="s">
        <v>206</v>
      </c>
      <c r="F50" s="1" t="s">
        <v>207</v>
      </c>
      <c r="G50" s="1" t="s">
        <v>15</v>
      </c>
      <c r="H50" s="1" t="s">
        <v>15</v>
      </c>
      <c r="I50" s="1" t="s">
        <v>15</v>
      </c>
      <c r="J50" s="1" t="s">
        <v>175</v>
      </c>
      <c r="K50" s="2"/>
      <c r="L50" s="5">
        <f>K50*164.03</f>
        <v>0</v>
      </c>
    </row>
    <row r="51" spans="1:12">
      <c r="A51" s="1"/>
      <c r="B51" s="1">
        <v>821630</v>
      </c>
      <c r="C51" s="1" t="s">
        <v>208</v>
      </c>
      <c r="D51" s="1" t="s">
        <v>209</v>
      </c>
      <c r="E51" s="3" t="s">
        <v>210</v>
      </c>
      <c r="F51" s="1" t="s">
        <v>211</v>
      </c>
      <c r="G51" s="1" t="s">
        <v>15</v>
      </c>
      <c r="H51" s="1" t="s">
        <v>15</v>
      </c>
      <c r="I51" s="1" t="s">
        <v>15</v>
      </c>
      <c r="J51" s="1" t="s">
        <v>175</v>
      </c>
      <c r="K51" s="2"/>
      <c r="L51" s="5">
        <f>K51*179.95</f>
        <v>0</v>
      </c>
    </row>
    <row r="52" spans="1:12">
      <c r="A52" s="1"/>
      <c r="B52" s="1">
        <v>821631</v>
      </c>
      <c r="C52" s="1" t="s">
        <v>212</v>
      </c>
      <c r="D52" s="1" t="s">
        <v>213</v>
      </c>
      <c r="E52" s="3" t="s">
        <v>214</v>
      </c>
      <c r="F52" s="1" t="s">
        <v>215</v>
      </c>
      <c r="G52" s="1" t="s">
        <v>15</v>
      </c>
      <c r="H52" s="1" t="s">
        <v>15</v>
      </c>
      <c r="I52" s="1" t="s">
        <v>15</v>
      </c>
      <c r="J52" s="1" t="s">
        <v>175</v>
      </c>
      <c r="K52" s="2"/>
      <c r="L52" s="5">
        <f>K52*197.47</f>
        <v>0</v>
      </c>
    </row>
    <row r="53" spans="1:12">
      <c r="A53" s="1"/>
      <c r="B53" s="1">
        <v>821632</v>
      </c>
      <c r="C53" s="1" t="s">
        <v>216</v>
      </c>
      <c r="D53" s="1" t="s">
        <v>217</v>
      </c>
      <c r="E53" s="3" t="s">
        <v>218</v>
      </c>
      <c r="F53" s="1" t="s">
        <v>219</v>
      </c>
      <c r="G53" s="1" t="s">
        <v>15</v>
      </c>
      <c r="H53" s="1" t="s">
        <v>15</v>
      </c>
      <c r="I53" s="1" t="s">
        <v>15</v>
      </c>
      <c r="J53" s="1" t="s">
        <v>175</v>
      </c>
      <c r="K53" s="2"/>
      <c r="L53" s="5">
        <f>K53*230.91</f>
        <v>0</v>
      </c>
    </row>
    <row r="54" spans="1:12">
      <c r="A54" s="1"/>
      <c r="B54" s="1">
        <v>821633</v>
      </c>
      <c r="C54" s="1" t="s">
        <v>220</v>
      </c>
      <c r="D54" s="1" t="s">
        <v>221</v>
      </c>
      <c r="E54" s="3" t="s">
        <v>222</v>
      </c>
      <c r="F54" s="1" t="s">
        <v>223</v>
      </c>
      <c r="G54" s="1" t="s">
        <v>15</v>
      </c>
      <c r="H54" s="1" t="s">
        <v>15</v>
      </c>
      <c r="I54" s="1" t="s">
        <v>15</v>
      </c>
      <c r="J54" s="1" t="s">
        <v>175</v>
      </c>
      <c r="K54" s="2"/>
      <c r="L54" s="5">
        <f>K54*267.54</f>
        <v>0</v>
      </c>
    </row>
    <row r="55" spans="1:12">
      <c r="A55" s="1"/>
      <c r="B55" s="1">
        <v>821634</v>
      </c>
      <c r="C55" s="1" t="s">
        <v>224</v>
      </c>
      <c r="D55" s="1" t="s">
        <v>225</v>
      </c>
      <c r="E55" s="3" t="s">
        <v>226</v>
      </c>
      <c r="F55" s="1" t="s">
        <v>227</v>
      </c>
      <c r="G55" s="1" t="s">
        <v>15</v>
      </c>
      <c r="H55" s="1" t="s">
        <v>15</v>
      </c>
      <c r="I55" s="1" t="s">
        <v>15</v>
      </c>
      <c r="J55" s="1" t="s">
        <v>175</v>
      </c>
      <c r="K55" s="2"/>
      <c r="L55" s="5">
        <f>K55*302.58</f>
        <v>0</v>
      </c>
    </row>
    <row r="56" spans="1:12">
      <c r="A56" s="1"/>
      <c r="B56" s="1">
        <v>821635</v>
      </c>
      <c r="C56" s="1" t="s">
        <v>228</v>
      </c>
      <c r="D56" s="1" t="s">
        <v>229</v>
      </c>
      <c r="E56" s="3" t="s">
        <v>230</v>
      </c>
      <c r="F56" s="1" t="s">
        <v>231</v>
      </c>
      <c r="G56" s="1" t="s">
        <v>15</v>
      </c>
      <c r="H56" s="1" t="s">
        <v>15</v>
      </c>
      <c r="I56" s="1" t="s">
        <v>15</v>
      </c>
      <c r="J56" s="1" t="s">
        <v>175</v>
      </c>
      <c r="K56" s="2"/>
      <c r="L56" s="5">
        <f>K56*353.54</f>
        <v>0</v>
      </c>
    </row>
    <row r="57" spans="1:12">
      <c r="A57" s="1"/>
      <c r="B57" s="1">
        <v>823105</v>
      </c>
      <c r="C57" s="1" t="s">
        <v>232</v>
      </c>
      <c r="D57" s="1" t="s">
        <v>233</v>
      </c>
      <c r="E57" s="3" t="s">
        <v>234</v>
      </c>
      <c r="F57" s="1" t="s">
        <v>235</v>
      </c>
      <c r="G57" s="1" t="s">
        <v>15</v>
      </c>
      <c r="H57" s="1" t="s">
        <v>15</v>
      </c>
      <c r="I57" s="1" t="s">
        <v>15</v>
      </c>
      <c r="J57" s="1" t="s">
        <v>175</v>
      </c>
      <c r="K57" s="2"/>
      <c r="L57" s="5">
        <f>K57*439.53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9:A16"/>
    <mergeCell ref="A17:A24"/>
    <mergeCell ref="A29:A31"/>
    <mergeCell ref="A32:A34"/>
    <mergeCell ref="A35:A41"/>
    <mergeCell ref="A42:A49"/>
    <mergeCell ref="A50:A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2025-06-01T23:28:05+03:00</dcterms:created>
  <dcterms:modified xsi:type="dcterms:W3CDTF">2025-06-01T23:28:05+03:00</dcterms:modified>
  <dc:title>Untitled Spreadsheet</dc:title>
  <dc:description/>
  <dc:subject/>
  <cp:keywords/>
  <cp:category/>
</cp:coreProperties>
</file>