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<sst xmlns="http://schemas.openxmlformats.org/spreadsheetml/2006/main" uniqueCount="380">
  <si>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</si>
  <si>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</si>
  <si>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</si>
  <si>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</si>
  <si>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</si>
  <si>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</si>
  <si>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</si>
  <si>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</si>
  <si>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</si>
  <si>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</si>
  <si>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</si>
  <si>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PSK-120004</t>
  </si>
  <si>
    <t>полотенцесушитель нерж сталь М 500*400 1"</t>
  </si>
  <si>
    <t>1 964.96 руб.</t>
  </si>
  <si>
    <t>Уточняйте</t>
  </si>
  <si>
    <t>шт</t>
  </si>
  <si>
    <t>PSK-120005</t>
  </si>
  <si>
    <t>полотенцесушитель нерж сталь М 500*500 1"</t>
  </si>
  <si>
    <t>2 233.37 руб.</t>
  </si>
  <si>
    <t>PSK-120006</t>
  </si>
  <si>
    <t>полотенцесушитель нерж сталь М 500*600 1"</t>
  </si>
  <si>
    <t>2 593.63 руб.</t>
  </si>
  <si>
    <t>PSK-120007</t>
  </si>
  <si>
    <t>полотенцесушитель нерж сталь М 600*400 1"</t>
  </si>
  <si>
    <t>2 025.88 руб.</t>
  </si>
  <si>
    <t>PSK-120008</t>
  </si>
  <si>
    <t>полотенцесушитель нерж сталь М 600*500 1"</t>
  </si>
  <si>
    <t>2 394.08 руб.</t>
  </si>
  <si>
    <t>PSK-120009</t>
  </si>
  <si>
    <t>полотенцесушитель нерж сталь М 600*600 1"</t>
  </si>
  <si>
    <t>2 764.82 руб.</t>
  </si>
  <si>
    <t>PSK-120010</t>
  </si>
  <si>
    <t>полотенцесушитель нерж сталь М 500*400 1" с полкой</t>
  </si>
  <si>
    <t>3 567.74 руб.</t>
  </si>
  <si>
    <t>PSK-120011</t>
  </si>
  <si>
    <t>полотенцесушитель нерж сталь М 500*500 1" с полкой</t>
  </si>
  <si>
    <t>3 836.14 руб.</t>
  </si>
  <si>
    <t>PSK-120012</t>
  </si>
  <si>
    <t>полотенцесушитель нерж сталь М 500*600 1" с полкой</t>
  </si>
  <si>
    <t>4 196.41 руб.</t>
  </si>
  <si>
    <t>PSK-120026</t>
  </si>
  <si>
    <t>полотенцесушитель нерж сталь ФОКСТРОТ ПЛОСКОСТЬ МП 500*500 1" с полкой</t>
  </si>
  <si>
    <t>5 750.63 руб.</t>
  </si>
  <si>
    <t>PSK-120027</t>
  </si>
  <si>
    <t>полотенцесушитель нерж сталь ФОКСТРОТ ПЛОСКОСТЬ МП 500*600 1" с полкой</t>
  </si>
  <si>
    <t>6 420.21 руб.</t>
  </si>
  <si>
    <t>PSK-120028</t>
  </si>
  <si>
    <t>полотенцесушитель нерж сталь ФОКСТРОТ ПЛОСКОСТЬ МП 500*800 1" с полкой</t>
  </si>
  <si>
    <t>8 131.11 руб.</t>
  </si>
  <si>
    <t>PSK-120029</t>
  </si>
  <si>
    <t>полотенцесушитель нерж сталь ФОКСТРОТ ОБЪЕМНЫЙ МП-02 500*500 1" с полкой</t>
  </si>
  <si>
    <t>6 000.38 руб.</t>
  </si>
  <si>
    <t>PSK-120030</t>
  </si>
  <si>
    <t>полотенцесушитель нерж сталь ФОКСТРОТ ОБЪЕМНЫЙ МП-02 500*600 1" с полкой</t>
  </si>
  <si>
    <t>6 667.80 руб.</t>
  </si>
  <si>
    <t>PSK-120031</t>
  </si>
  <si>
    <t>полотенцесушитель нерж сталь ФОКСТРОТ ОБЪЕМНЫЙ МП-02 500*800 1" с полкой</t>
  </si>
  <si>
    <t>9 373.85 руб.</t>
  </si>
  <si>
    <t>PSK-120032</t>
  </si>
  <si>
    <t>полотенцесушитель нерж сталь ЛЕСЕНКА-ЛОМАННАЯ ЛК 500х500х600 1" боковое  подключение</t>
  </si>
  <si>
    <t>8 104.80 руб.</t>
  </si>
  <si>
    <t>PSK-120033</t>
  </si>
  <si>
    <t>полотенцесушитель нерж сталь ЛЕСЕНКА-ЛОМАННАЯ ЛК 500х500х800 1" боковое  подключение</t>
  </si>
  <si>
    <t>9 930.06 руб.</t>
  </si>
  <si>
    <t>PSK-120034</t>
  </si>
  <si>
    <t>полотенцесушитель нерж сталь ЛЕСЕНКА-ОБЪЕМНАЯ ЛКZ-02 500х500х600 1" две змейки боковое подключ</t>
  </si>
  <si>
    <t>8 261.19 руб.</t>
  </si>
  <si>
    <t>PSK-120035</t>
  </si>
  <si>
    <t>полотенцесушитель нерж сталь ЛЕСЕНКА-ОБЪЕМНАЯ ЛКZ-02 500х500х850 1" три змейки боковое подключ</t>
  </si>
  <si>
    <t>11 212.78 руб.</t>
  </si>
  <si>
    <t>PSK-120036</t>
  </si>
  <si>
    <t>полотенцесушитель НЕРЖ ЛНК 500х600 1" ДУГОВЫЕ перекладины НИЖНЕЕ подключение</t>
  </si>
  <si>
    <t>8 615.38 руб.</t>
  </si>
  <si>
    <t>PSK-120037</t>
  </si>
  <si>
    <t>полотенцесушитель НЕРЖ ЛНК 500х800 1" Д  в коробке</t>
  </si>
  <si>
    <t>10 966.81 руб.</t>
  </si>
  <si>
    <t>PSK-120038</t>
  </si>
  <si>
    <t>полотенцесушитель НЕРЖ ЛНКZ-02 500х850 1" три змейки,  в коробке</t>
  </si>
  <si>
    <t>10 351.56 руб.</t>
  </si>
  <si>
    <t>PSK-120039</t>
  </si>
  <si>
    <t>полотенцесушитель НЕРЖ ЛНК 50х60  Л  в коробке</t>
  </si>
  <si>
    <t>9 117.90 руб.</t>
  </si>
  <si>
    <t>PSK-120040</t>
  </si>
  <si>
    <t>полотенцесушитель НЕРЖ ЛНК 50х80  Л  в коробке</t>
  </si>
  <si>
    <t>11 425.19 руб.</t>
  </si>
  <si>
    <t>PSK-120041</t>
  </si>
  <si>
    <t xml:space="preserve">полотенцесушитель НЕРЖ ЛНК 500х800 С ПОЛКОЙ 25см, ДУГОВЫЕ перекладины 3 + 3 + 3 </t>
  </si>
  <si>
    <t>12 537.56 руб.</t>
  </si>
  <si>
    <t>PSK-120042</t>
  </si>
  <si>
    <t>полотенцесушитель нерж сталь ЛЕСЕНКА-ДУГА С ПОЛКОЙ ЛК 500х500х800х250 1" боковое правое подключ</t>
  </si>
  <si>
    <t>10 090.71 руб.</t>
  </si>
  <si>
    <t>PSK-120044</t>
  </si>
  <si>
    <t>полотенцесушитель НЕРЖ ЛНК 50х60 Д ЧЕРНЫЙ  в коробке</t>
  </si>
  <si>
    <t>13 578.96 руб.</t>
  </si>
  <si>
    <t>PSK-120045</t>
  </si>
  <si>
    <t>полотенцесушитель НЕРЖ ЛНК 50х60 Д БЕЛЫЙ  в коробке</t>
  </si>
  <si>
    <t>PSK-120049</t>
  </si>
  <si>
    <t>полотенцесушитель НЕРЖ АН 250х800х700 в коробке (60 смещение)</t>
  </si>
  <si>
    <t>0.00 руб.</t>
  </si>
  <si>
    <t>PSK-120050</t>
  </si>
  <si>
    <t>полотенцесушитель НЕРЖ ЛНК 500х1000 С ПОЛКОЙ 25см, ДУГОВЫЕ перекладины 3 + 3 + 3 + 2</t>
  </si>
  <si>
    <t>19 563.48 руб.</t>
  </si>
  <si>
    <t>PSK-120051</t>
  </si>
  <si>
    <t>полотенцесушитель НЕРЖ М 600*400 1" с полкой</t>
  </si>
  <si>
    <t>3 794.20 руб.</t>
  </si>
  <si>
    <t>PSK-120052</t>
  </si>
  <si>
    <t>полотенцесушитель НЕРЖ М 600*500 1" с полкой</t>
  </si>
  <si>
    <t>4 174.48 руб.</t>
  </si>
  <si>
    <t>PSK-120053</t>
  </si>
  <si>
    <t>полотенцесушитель НЕРЖ М 600*600 1" с полкой</t>
  </si>
  <si>
    <t>4 556.92 руб.</t>
  </si>
  <si>
    <t>PSK-120054</t>
  </si>
  <si>
    <t>полотенцесушитель нерж сталь ФОКСТРОТ ПЛОСКОСТЬ МП 600*400 1" с полкой</t>
  </si>
  <si>
    <t>5 456.62 руб.</t>
  </si>
  <si>
    <t>PSK-120055</t>
  </si>
  <si>
    <t>полотенцесушитель нерж сталь ФОКСТРОТ ПЛОСКОСТЬ МП 600*500 1" с полкой</t>
  </si>
  <si>
    <t>5 681.70 руб.</t>
  </si>
  <si>
    <t>PSK-120056</t>
  </si>
  <si>
    <t>полотенцесушитель нерж сталь ФОКСТРОТ ПЛОСКОСТЬ МП 600*600 1" с полкой</t>
  </si>
  <si>
    <t>6 336.46 руб.</t>
  </si>
  <si>
    <t>PSK-120057</t>
  </si>
  <si>
    <t>полотенцесушитель нерж сталь ФОКСТРОТ ПЛОСКОСТЬ МП 600*800 1" с полкой</t>
  </si>
  <si>
    <t>7 368.24 руб.</t>
  </si>
  <si>
    <t>PSK-120058</t>
  </si>
  <si>
    <t>полотенцесушитель нерж сталь ФОКСТРОТ ОБЪЕМНЫЙ МП-02 600*400 1" с полкой</t>
  </si>
  <si>
    <t>6 161.23 руб.</t>
  </si>
  <si>
    <t>PSK-120059</t>
  </si>
  <si>
    <t>полотенцесушитель нерж сталь ФОКСТРОТ ОБЪЕМНЫЙ МП-02 600*500 1" с полкой</t>
  </si>
  <si>
    <t>6 496.07 руб.</t>
  </si>
  <si>
    <t>PSK-120060</t>
  </si>
  <si>
    <t>полотенцесушитель нерж сталь ФОКСТРОТ ОБЪЕМНЫЙ МП-02 600*600 1" с полкой</t>
  </si>
  <si>
    <t>7 409.72 руб.</t>
  </si>
  <si>
    <t>PSK-120061</t>
  </si>
  <si>
    <t>полотенцесушитель нерж сталь ФОКСТРОТ ОБЪЕМНЫЙ МП-02 600*800 1" с полкой</t>
  </si>
  <si>
    <t>8 438.98 руб.</t>
  </si>
  <si>
    <t>PSK-220001</t>
  </si>
  <si>
    <t>VRA01</t>
  </si>
  <si>
    <t>Крепление разъемное 3/4"  VR (10/100шт)</t>
  </si>
  <si>
    <t>162.44 руб.</t>
  </si>
  <si>
    <t>PSK-220002</t>
  </si>
  <si>
    <t>VRA02</t>
  </si>
  <si>
    <t xml:space="preserve">Крепление разъемное 1" (10/100шт)  </t>
  </si>
  <si>
    <t>PSK-220003</t>
  </si>
  <si>
    <t>VRB01</t>
  </si>
  <si>
    <t>Крепление телескопическое 3/4"  VR (10/100шт)</t>
  </si>
  <si>
    <t>113.07 руб.</t>
  </si>
  <si>
    <t>PSK-220004</t>
  </si>
  <si>
    <t>VRB02</t>
  </si>
  <si>
    <t>Крепление телескопическое 1"  VR (10/100шт)</t>
  </si>
  <si>
    <t>PSK-220005</t>
  </si>
  <si>
    <t>VRB03</t>
  </si>
  <si>
    <t>Крепление без кольца  VR (20/200шт)</t>
  </si>
  <si>
    <t>87.59 руб.</t>
  </si>
  <si>
    <t>PSK-220006</t>
  </si>
  <si>
    <t>VR2033</t>
  </si>
  <si>
    <t>Кран для полотенцесушителя 1/2M*1/2M  VR (2/40шт)</t>
  </si>
  <si>
    <t>1 097.23 руб.</t>
  </si>
  <si>
    <t>PSK-220007</t>
  </si>
  <si>
    <t>VR2034</t>
  </si>
  <si>
    <t>Кран для полотенцесушителя 1/2M*3/4F  VR (2/40шт)</t>
  </si>
  <si>
    <t>1 006.46 руб.</t>
  </si>
  <si>
    <t>PSK-220008</t>
  </si>
  <si>
    <t>VR2034A</t>
  </si>
  <si>
    <t>Кран для полотенцесушителя 1/2M*3/4F VR (2/40шт)</t>
  </si>
  <si>
    <t>1 039.90 руб.</t>
  </si>
  <si>
    <t>PSK-220009</t>
  </si>
  <si>
    <t>VR2034B</t>
  </si>
  <si>
    <t>1 246.93 руб.</t>
  </si>
  <si>
    <t>PSK-220010</t>
  </si>
  <si>
    <t>VR2035</t>
  </si>
  <si>
    <t>Кран для полотенцесушителя 1/2F*1F VR (2/60шт)</t>
  </si>
  <si>
    <t>1 051.05 руб.</t>
  </si>
  <si>
    <t>PSK-220011</t>
  </si>
  <si>
    <t>VR2045</t>
  </si>
  <si>
    <t>Кран для полотенцесушителя3/4F*1  VR (2/2шт)</t>
  </si>
  <si>
    <t>1 041.50 руб.</t>
  </si>
  <si>
    <t>PSK-220012</t>
  </si>
  <si>
    <t>VR2035A</t>
  </si>
  <si>
    <t>Кран для полотенцесушителя 1/2F*1F  VR (2/60шт)</t>
  </si>
  <si>
    <t>PSK-220013</t>
  </si>
  <si>
    <t>VR2045A</t>
  </si>
  <si>
    <t>Кран для полотенцесушителя 3/4F*1F  VR (2/40шт)</t>
  </si>
  <si>
    <t>1 059.01 руб.</t>
  </si>
  <si>
    <t>PSK-220014</t>
  </si>
  <si>
    <t>VR2035B</t>
  </si>
  <si>
    <t>Кран для полотенцесушителя 1/2M*1F  VR (2/60шт)</t>
  </si>
  <si>
    <t>1 117.94 руб.</t>
  </si>
  <si>
    <t>PSK-220015</t>
  </si>
  <si>
    <t>VR2045B</t>
  </si>
  <si>
    <t>Кран для полотенцесушителя 3/4M*1F  VR (2/60шт)</t>
  </si>
  <si>
    <t>1 226.23 руб.</t>
  </si>
  <si>
    <t>PSK-220016</t>
  </si>
  <si>
    <t>VR2046A</t>
  </si>
  <si>
    <t>Кран для полотенцесушителя 3/4F*1F VR (2/60шт)</t>
  </si>
  <si>
    <t>1 148.19 руб.</t>
  </si>
  <si>
    <t>PSK-220017</t>
  </si>
  <si>
    <t>VR2046</t>
  </si>
  <si>
    <t>982.57 руб.</t>
  </si>
  <si>
    <t>PSK-220018</t>
  </si>
  <si>
    <t>VR2035C</t>
  </si>
  <si>
    <t>1 167.30 руб.</t>
  </si>
  <si>
    <t>PSK-220019</t>
  </si>
  <si>
    <t>VR2045C</t>
  </si>
  <si>
    <t>Кран для полотенцесушителя 3/4M*1F VR (2/60шт)</t>
  </si>
  <si>
    <t>1 238.97 руб.</t>
  </si>
  <si>
    <t>PSK-220020</t>
  </si>
  <si>
    <t>VR2035D</t>
  </si>
  <si>
    <t>894.99 руб.</t>
  </si>
  <si>
    <t>PSK-220021</t>
  </si>
  <si>
    <t>VR2045D</t>
  </si>
  <si>
    <t>PSK-220022</t>
  </si>
  <si>
    <t>VR2055D</t>
  </si>
  <si>
    <t>Кран для ПС 1F*1F  VR (2/60шт)</t>
  </si>
  <si>
    <t>1 004.87 руб.</t>
  </si>
  <si>
    <t>PSK-220023</t>
  </si>
  <si>
    <t>VR2035E</t>
  </si>
  <si>
    <t>Кран для ПС 1/2F*1F  VR (2/60шт)</t>
  </si>
  <si>
    <t>1 047.87 руб.</t>
  </si>
  <si>
    <t>PSK-220024</t>
  </si>
  <si>
    <t>VR2045E</t>
  </si>
  <si>
    <t>Кран для ПС 3/4F*1F  VR (2/60шт)</t>
  </si>
  <si>
    <t>PSK-220025</t>
  </si>
  <si>
    <t>VR2055E</t>
  </si>
  <si>
    <t>1 205.52 руб.</t>
  </si>
  <si>
    <t>PSK-220026</t>
  </si>
  <si>
    <t>VR2035F</t>
  </si>
  <si>
    <t>Кран для ПС 1/2M*1F  VR (2/60шт)</t>
  </si>
  <si>
    <t>1 145.01 руб.</t>
  </si>
  <si>
    <t>PSK-220027</t>
  </si>
  <si>
    <t>VR2045F</t>
  </si>
  <si>
    <t>Кран для ПС 3/4M*1F  VR (2/60шт)</t>
  </si>
  <si>
    <t>1 194.38 руб.</t>
  </si>
  <si>
    <t>PSK-220028</t>
  </si>
  <si>
    <t>VR2035G</t>
  </si>
  <si>
    <t>1 143.42 руб.</t>
  </si>
  <si>
    <t>PSK-220029</t>
  </si>
  <si>
    <t>VR2045G</t>
  </si>
  <si>
    <t>1 234.19 руб.</t>
  </si>
  <si>
    <t>PSK-220030</t>
  </si>
  <si>
    <t>VLF44</t>
  </si>
  <si>
    <t>Угловые соединения гайка-гайка L 3/4F*3/4F  VR (1/40пар)</t>
  </si>
  <si>
    <t>839.25 руб.</t>
  </si>
  <si>
    <t>пар</t>
  </si>
  <si>
    <t>PSK-220031</t>
  </si>
  <si>
    <t>VLF53</t>
  </si>
  <si>
    <t>Угловые соединения гайка-гайка L1F*1/2F VR (1/40пар)</t>
  </si>
  <si>
    <t>1 016.02 руб.</t>
  </si>
  <si>
    <t>PSK-220032</t>
  </si>
  <si>
    <t>VLF54</t>
  </si>
  <si>
    <t>Угловые соединения гайка-гайка L1F*3/4F  VR (1/40пар)</t>
  </si>
  <si>
    <t>1 108.38 руб.</t>
  </si>
  <si>
    <t>PSK-220033</t>
  </si>
  <si>
    <t>VLF55</t>
  </si>
  <si>
    <t>Угловые соединения гайка-гайка L1F*1F  VR (1/30пар)</t>
  </si>
  <si>
    <t>1 216.67 руб.</t>
  </si>
  <si>
    <t>PSK-220034</t>
  </si>
  <si>
    <t>VLFH43</t>
  </si>
  <si>
    <t>Угловые соедин. гайка-штуцер L3/4F*1/2M   VR  (1/40пар)</t>
  </si>
  <si>
    <t>875.88 руб.</t>
  </si>
  <si>
    <t>PSK-220035</t>
  </si>
  <si>
    <t>VLFH44</t>
  </si>
  <si>
    <t>Угловые соедин.гайка-штуцер L3/4F*3/4M  VR (1/40пар)</t>
  </si>
  <si>
    <t>1 211.89 руб.</t>
  </si>
  <si>
    <t>PSK-220036</t>
  </si>
  <si>
    <t>VLFH53</t>
  </si>
  <si>
    <t>Уголок соедин. гайка-штуцер L1F*1/2M    VR (1/40пар)</t>
  </si>
  <si>
    <t>1 023.98 руб.</t>
  </si>
  <si>
    <t>PSK-220037</t>
  </si>
  <si>
    <t>VLFH54</t>
  </si>
  <si>
    <t>Угловые соедин. гайка-штуцер L1F*3/4M  VR (1/40пар)</t>
  </si>
  <si>
    <t>1 261.26 руб.</t>
  </si>
  <si>
    <t>PSK-220038</t>
  </si>
  <si>
    <t>VLFH55</t>
  </si>
  <si>
    <t>Угловые соединения гайка-штуцер L1F*1M   VR (1/30пар)</t>
  </si>
  <si>
    <t>1 465.10 руб.</t>
  </si>
  <si>
    <t>PSK-220039</t>
  </si>
  <si>
    <t>VSF44</t>
  </si>
  <si>
    <t>Соединение прямое гайка-гайка S3/4F*3/4F VR (1/40пар)</t>
  </si>
  <si>
    <t>824.92 руб.</t>
  </si>
  <si>
    <t>PSK-220040</t>
  </si>
  <si>
    <t>VSF53</t>
  </si>
  <si>
    <t>Соединение прямое гайка-гайка S1F*1/2F  VR (1/40пар)</t>
  </si>
  <si>
    <t>941.17 руб.</t>
  </si>
  <si>
    <t>PSK-220041</t>
  </si>
  <si>
    <t>VSF54</t>
  </si>
  <si>
    <t>Соединение прямое гайка-гайка S1F*3/4"F   (1/40пар)</t>
  </si>
  <si>
    <t>957.09 руб.</t>
  </si>
  <si>
    <t>PSK-220042</t>
  </si>
  <si>
    <t>VSF55</t>
  </si>
  <si>
    <t>Соединение прямое гайка-гайка S1F*1F  VR  (1/40пар)</t>
  </si>
  <si>
    <t>1 152.97 руб.</t>
  </si>
  <si>
    <t>PSK-220043</t>
  </si>
  <si>
    <t>VSFH43</t>
  </si>
  <si>
    <t>Соедин. прямое гайка-штуцер S3/4F*1/2M VR  (1/50пар)</t>
  </si>
  <si>
    <t>606.74 руб.</t>
  </si>
  <si>
    <t>PSK-220044</t>
  </si>
  <si>
    <t>VSFH44</t>
  </si>
  <si>
    <t>Соедин. прямое гайка-штуцер S3/4F*3/4M  VR (1/30пар)</t>
  </si>
  <si>
    <t>675.22 руб.</t>
  </si>
  <si>
    <t>PSK-220045</t>
  </si>
  <si>
    <t>VSFH53</t>
  </si>
  <si>
    <t>Соедин. прямое гайка-штуцерS1F*1/2M  VR (1/50пар)</t>
  </si>
  <si>
    <t>801.03 руб.</t>
  </si>
  <si>
    <t>PSK-220046</t>
  </si>
  <si>
    <t>VSFH54</t>
  </si>
  <si>
    <t>Соедин. прямое гайка-штуцер S1F*3/4M   VR (1/40пар)</t>
  </si>
  <si>
    <t>925.24 руб.</t>
  </si>
  <si>
    <t>PSK-220047</t>
  </si>
  <si>
    <t>VSFH55</t>
  </si>
  <si>
    <t>Соединение прямое гайка-штуцер S1F*1M  VR(1/40пар)</t>
  </si>
  <si>
    <t>1 081.31 руб.</t>
  </si>
  <si>
    <t>PSK-220048</t>
  </si>
  <si>
    <t>VSFH60</t>
  </si>
  <si>
    <t>Соединение поворотное  VR (1/30пар)</t>
  </si>
  <si>
    <t>2 544.82 руб.</t>
  </si>
  <si>
    <t>PSK-220049</t>
  </si>
  <si>
    <t>VSFF5K</t>
  </si>
  <si>
    <t>Соединение заглушка с краном маевским для П/С 1F VR  (1/50пар)</t>
  </si>
  <si>
    <t>1 140.23 руб.</t>
  </si>
  <si>
    <t>PSK-220099</t>
  </si>
  <si>
    <t>VSFF5A</t>
  </si>
  <si>
    <t>Наконечник с краном маевского и с кольцом под кронштейн 1F  ViEiR   (50пар)</t>
  </si>
  <si>
    <t>1 428.47 руб.</t>
  </si>
  <si>
    <t>PSK-220100</t>
  </si>
  <si>
    <t>VRB04</t>
  </si>
  <si>
    <t xml:space="preserve">Крепление телескопическое со скрытым креплением с кольцом 3/4" VIEIR  (10/100шт)  </t>
  </si>
  <si>
    <t>116.25 руб.</t>
  </si>
  <si>
    <t>PSK-220101</t>
  </si>
  <si>
    <t>VRB06</t>
  </si>
  <si>
    <t xml:space="preserve">Крепление телескопическое со скрытым креплением с кольцом 1" VIEIR  (10/100шт)  </t>
  </si>
  <si>
    <t>136.96 руб.</t>
  </si>
  <si>
    <t>PSK-220102</t>
  </si>
  <si>
    <t>VRB05</t>
  </si>
  <si>
    <t xml:space="preserve">Крепление телескопическое со скрытым креплением без кольца VIEIR (10/100шт)  </t>
  </si>
  <si>
    <t>89.18 руб.</t>
  </si>
  <si>
    <t>PSK-220155</t>
  </si>
  <si>
    <t>VRT25</t>
  </si>
  <si>
    <t>Тен для полотенцесушителя (1/20шт)</t>
  </si>
  <si>
    <t>4 296.57 руб.</t>
  </si>
  <si>
    <t>VER-000128</t>
  </si>
  <si>
    <t>Наконечник с краном маевского 1F "ViEiR"  (50пар)</t>
  </si>
  <si>
    <t>1 330.04 руб.</t>
  </si>
  <si>
    <t>VER-000631</t>
  </si>
  <si>
    <t>VR2033-C</t>
  </si>
  <si>
    <t>Кран для полотенцесушителя 1/2M*1/2M (60/2шт)</t>
  </si>
  <si>
    <t>1 157.75 руб.</t>
  </si>
  <si>
    <t>VER-000632</t>
  </si>
  <si>
    <t>VR2033-F</t>
  </si>
  <si>
    <t>VER-000633</t>
  </si>
  <si>
    <t>VR2034-C</t>
  </si>
  <si>
    <t>Кран для полотенцесушителя 1/2M*3/4F (60/2шт)</t>
  </si>
  <si>
    <t>1 065.38 руб.</t>
  </si>
  <si>
    <t>VER-000634</t>
  </si>
  <si>
    <t>VR2034-F</t>
  </si>
  <si>
    <t>VER-000635</t>
  </si>
  <si>
    <t>VR2035-C</t>
  </si>
  <si>
    <t>Кран для полотенцесушителя 1/2F*1F (60/2шт)</t>
  </si>
  <si>
    <t>1 114.75 руб.</t>
  </si>
  <si>
    <t>VER-000636</t>
  </si>
  <si>
    <t>VR2035-F</t>
  </si>
  <si>
    <t>Кран для полотенцесушителя 1/2F*1F (60/шт)</t>
  </si>
  <si>
    <t>VER-000852</t>
  </si>
  <si>
    <t>VR2145-C</t>
  </si>
  <si>
    <t>Кран для полотенцесушителя, черный 3/4"Fx1"F (60/2шт)</t>
  </si>
  <si>
    <t>1 103.60 руб.</t>
  </si>
  <si>
    <t>VER-000853</t>
  </si>
  <si>
    <t>VR2145-F</t>
  </si>
  <si>
    <t>Кран для полотенцесушителя, белый 3/4"Fx1"F(60/2шт)</t>
  </si>
  <si>
    <t>VER-000903</t>
  </si>
  <si>
    <t>VRT26</t>
  </si>
  <si>
    <t>Тэн для полотенцесушителя (20/1шт)</t>
  </si>
  <si>
    <t>3 963.73 руб.</t>
  </si>
  <si>
    <t>VER-000904</t>
  </si>
  <si>
    <t>VRT27</t>
  </si>
  <si>
    <t>3 433.43 руб.</t>
  </si>
  <si>
    <t>VER-000905</t>
  </si>
  <si>
    <t>VRT28</t>
  </si>
  <si>
    <t>4 325.23 руб.</t>
  </si>
  <si>
    <t>VER-000931</t>
  </si>
  <si>
    <t>VR2135-F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</si>
</sst>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SUM(L2:L109)</f>
        <v>0</v>
      </c>
    </row>
    <row r="2" spans="1:12">
      <c r="A2" s="1"/>
      <c r="B2" s="1">
        <v>825118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K2*1964.96</f>
        <v>0</v>
      </c>
    </row>
    <row r="3" spans="1:12">
      <c r="A3" s="1"/>
      <c r="B3" s="1">
        <v>825119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K3*2233.37</f>
        <v>0</v>
      </c>
    </row>
    <row r="4" spans="1:12">
      <c r="A4" s="1"/>
      <c r="B4" s="1">
        <v>825120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K4*2593.63</f>
        <v>0</v>
      </c>
    </row>
    <row r="5" spans="1:12">
      <c r="A5" s="1"/>
      <c r="B5" s="1">
        <v>825121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K5*2025.88</f>
        <v>0</v>
      </c>
    </row>
    <row r="6" spans="1:12">
      <c r="A6" s="1"/>
      <c r="B6" s="1">
        <v>825122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K6*2394.08</f>
        <v>0</v>
      </c>
    </row>
    <row r="7" spans="1:12">
      <c r="A7" s="1"/>
      <c r="B7" s="1">
        <v>825123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K7*2764.82</f>
        <v>0</v>
      </c>
    </row>
    <row r="8" spans="1:12">
      <c r="A8" s="1"/>
      <c r="B8" s="1">
        <v>825124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K8*3567.74</f>
        <v>0</v>
      </c>
    </row>
    <row r="9" spans="1:12">
      <c r="A9" s="1"/>
      <c r="B9" s="1">
        <v>825125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K9*3836.14</f>
        <v>0</v>
      </c>
    </row>
    <row r="10" spans="1:12">
      <c r="A10" s="1"/>
      <c r="B10" s="1">
        <v>825126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K10*4196.41</f>
        <v>0</v>
      </c>
    </row>
    <row r="11" spans="1:12">
      <c r="A11" s="1"/>
      <c r="B11" s="1">
        <v>825140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K11*5750.63</f>
        <v>0</v>
      </c>
    </row>
    <row r="12" spans="1:12">
      <c r="A12" s="1"/>
      <c r="B12" s="1">
        <v>825141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K12*6420.21</f>
        <v>0</v>
      </c>
    </row>
    <row r="13" spans="1:12">
      <c r="A13" s="1"/>
      <c r="B13" s="1">
        <v>825142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K13*8131.11</f>
        <v>0</v>
      </c>
    </row>
    <row r="14" spans="1:12">
      <c r="A14" s="1"/>
      <c r="B14" s="1">
        <v>825143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K14*6000.38</f>
        <v>0</v>
      </c>
    </row>
    <row r="15" spans="1:12">
      <c r="A15" s="1"/>
      <c r="B15" s="1">
        <v>825144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K15*6667.80</f>
        <v>0</v>
      </c>
    </row>
    <row r="16" spans="1:12">
      <c r="A16" s="1"/>
      <c r="B16" s="1">
        <v>825145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K16*9373.85</f>
        <v>0</v>
      </c>
    </row>
    <row r="17" spans="1:12">
      <c r="A17" s="1"/>
      <c r="B17" s="1">
        <v>825154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K17*8104.80</f>
        <v>0</v>
      </c>
    </row>
    <row r="18" spans="1:12">
      <c r="A18" s="1"/>
      <c r="B18" s="1">
        <v>825155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K18*9930.06</f>
        <v>0</v>
      </c>
    </row>
    <row r="19" spans="1:12">
      <c r="A19" s="1"/>
      <c r="B19" s="1">
        <v>825156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K19*8261.19</f>
        <v>0</v>
      </c>
    </row>
    <row r="20" spans="1:12">
      <c r="A20" s="1"/>
      <c r="B20" s="1">
        <v>825157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K20*11212.78</f>
        <v>0</v>
      </c>
    </row>
    <row r="21" spans="1:12">
      <c r="A21" s="1"/>
      <c r="B21" s="1">
        <v>825158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K21*8615.38</f>
        <v>0</v>
      </c>
    </row>
    <row r="22" spans="1:12">
      <c r="A22" s="1"/>
      <c r="B22" s="1">
        <v>825159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K22*10966.81</f>
        <v>0</v>
      </c>
    </row>
    <row r="23" spans="1:12">
      <c r="A23" s="1"/>
      <c r="B23" s="1">
        <v>833561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K23*10351.56</f>
        <v>0</v>
      </c>
    </row>
    <row r="24" spans="1:12">
      <c r="A24" s="1"/>
      <c r="B24" s="1">
        <v>833562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K24*9117.90</f>
        <v>0</v>
      </c>
    </row>
    <row r="25" spans="1:12">
      <c r="A25" s="1"/>
      <c r="B25" s="1">
        <v>833563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K25*11425.19</f>
        <v>0</v>
      </c>
    </row>
    <row r="26" spans="1:12">
      <c r="A26" s="1"/>
      <c r="B26" s="1">
        <v>833564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K26*12537.56</f>
        <v>0</v>
      </c>
    </row>
    <row r="27" spans="1:12">
      <c r="A27" s="1"/>
      <c r="B27" s="1">
        <v>833565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K27*10090.71</f>
        <v>0</v>
      </c>
    </row>
    <row r="28" spans="1:12">
      <c r="A28" s="1"/>
      <c r="B28" s="1">
        <v>833567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K28*13578.96</f>
        <v>0</v>
      </c>
    </row>
    <row r="29" spans="1:12">
      <c r="A29" s="1"/>
      <c r="B29" s="1">
        <v>833568</v>
      </c>
      <c r="C29" s="1" t="s">
        <v>94</v>
      </c>
      <c r="D29" s="1"/>
      <c r="E29" s="3" t="s">
        <v>95</v>
      </c>
      <c r="F29" s="1" t="s">
        <v>93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K29*13578.96</f>
        <v>0</v>
      </c>
    </row>
    <row r="30" spans="1:12">
      <c r="A30" s="1"/>
      <c r="B30" s="1">
        <v>832231</v>
      </c>
      <c r="C30" s="1" t="s">
        <v>96</v>
      </c>
      <c r="D30" s="1"/>
      <c r="E30" s="3" t="s">
        <v>97</v>
      </c>
      <c r="F30" s="1" t="s">
        <v>98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K30*0.00</f>
        <v>0</v>
      </c>
    </row>
    <row r="31" spans="1:12">
      <c r="A31" s="1"/>
      <c r="B31" s="1">
        <v>868598</v>
      </c>
      <c r="C31" s="1" t="s">
        <v>99</v>
      </c>
      <c r="D31" s="1"/>
      <c r="E31" s="3" t="s">
        <v>100</v>
      </c>
      <c r="F31" s="1" t="s">
        <v>101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K31*19563.48</f>
        <v>0</v>
      </c>
    </row>
    <row r="32" spans="1:12">
      <c r="A32" s="1"/>
      <c r="B32" s="1">
        <v>882890</v>
      </c>
      <c r="C32" s="1" t="s">
        <v>102</v>
      </c>
      <c r="D32" s="1"/>
      <c r="E32" s="3" t="s">
        <v>103</v>
      </c>
      <c r="F32" s="1" t="s">
        <v>104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K32*3794.20</f>
        <v>0</v>
      </c>
    </row>
    <row r="33" spans="1:12">
      <c r="A33" s="1"/>
      <c r="B33" s="1">
        <v>882891</v>
      </c>
      <c r="C33" s="1" t="s">
        <v>105</v>
      </c>
      <c r="D33" s="1"/>
      <c r="E33" s="3" t="s">
        <v>106</v>
      </c>
      <c r="F33" s="1" t="s">
        <v>107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K33*4174.48</f>
        <v>0</v>
      </c>
    </row>
    <row r="34" spans="1:12">
      <c r="A34" s="1"/>
      <c r="B34" s="1">
        <v>882892</v>
      </c>
      <c r="C34" s="1" t="s">
        <v>108</v>
      </c>
      <c r="D34" s="1"/>
      <c r="E34" s="3" t="s">
        <v>109</v>
      </c>
      <c r="F34" s="1" t="s">
        <v>110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K34*4556.92</f>
        <v>0</v>
      </c>
    </row>
    <row r="35" spans="1:12">
      <c r="A35" s="1"/>
      <c r="B35" s="1">
        <v>882893</v>
      </c>
      <c r="C35" s="1" t="s">
        <v>111</v>
      </c>
      <c r="D35" s="1"/>
      <c r="E35" s="3" t="s">
        <v>112</v>
      </c>
      <c r="F35" s="1" t="s">
        <v>113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K35*5456.62</f>
        <v>0</v>
      </c>
    </row>
    <row r="36" spans="1:12">
      <c r="A36" s="1"/>
      <c r="B36" s="1">
        <v>882894</v>
      </c>
      <c r="C36" s="1" t="s">
        <v>114</v>
      </c>
      <c r="D36" s="1"/>
      <c r="E36" s="3" t="s">
        <v>115</v>
      </c>
      <c r="F36" s="1" t="s">
        <v>116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K36*5681.70</f>
        <v>0</v>
      </c>
    </row>
    <row r="37" spans="1:12">
      <c r="A37" s="1"/>
      <c r="B37" s="1">
        <v>882895</v>
      </c>
      <c r="C37" s="1" t="s">
        <v>117</v>
      </c>
      <c r="D37" s="1"/>
      <c r="E37" s="3" t="s">
        <v>118</v>
      </c>
      <c r="F37" s="1" t="s">
        <v>119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K37*6336.46</f>
        <v>0</v>
      </c>
    </row>
    <row r="38" spans="1:12">
      <c r="A38" s="1"/>
      <c r="B38" s="1">
        <v>882896</v>
      </c>
      <c r="C38" s="1" t="s">
        <v>120</v>
      </c>
      <c r="D38" s="1"/>
      <c r="E38" s="3" t="s">
        <v>121</v>
      </c>
      <c r="F38" s="1" t="s">
        <v>122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K38*7368.24</f>
        <v>0</v>
      </c>
    </row>
    <row r="39" spans="1:12">
      <c r="A39" s="1"/>
      <c r="B39" s="1">
        <v>882897</v>
      </c>
      <c r="C39" s="1" t="s">
        <v>123</v>
      </c>
      <c r="D39" s="1"/>
      <c r="E39" s="3" t="s">
        <v>124</v>
      </c>
      <c r="F39" s="1" t="s">
        <v>125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K39*6161.23</f>
        <v>0</v>
      </c>
    </row>
    <row r="40" spans="1:12">
      <c r="A40" s="1"/>
      <c r="B40" s="1">
        <v>882898</v>
      </c>
      <c r="C40" s="1" t="s">
        <v>126</v>
      </c>
      <c r="D40" s="1"/>
      <c r="E40" s="3" t="s">
        <v>127</v>
      </c>
      <c r="F40" s="1" t="s">
        <v>128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K40*6496.07</f>
        <v>0</v>
      </c>
    </row>
    <row r="41" spans="1:12">
      <c r="A41" s="1"/>
      <c r="B41" s="1">
        <v>882899</v>
      </c>
      <c r="C41" s="1" t="s">
        <v>129</v>
      </c>
      <c r="D41" s="1"/>
      <c r="E41" s="3" t="s">
        <v>130</v>
      </c>
      <c r="F41" s="1" t="s">
        <v>131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K41*7409.72</f>
        <v>0</v>
      </c>
    </row>
    <row r="42" spans="1:12">
      <c r="A42" s="1"/>
      <c r="B42" s="1">
        <v>882900</v>
      </c>
      <c r="C42" s="1" t="s">
        <v>132</v>
      </c>
      <c r="D42" s="1"/>
      <c r="E42" s="3" t="s">
        <v>133</v>
      </c>
      <c r="F42" s="1" t="s">
        <v>134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K42*8438.98</f>
        <v>0</v>
      </c>
    </row>
    <row r="43" spans="1:12">
      <c r="A43" s="1"/>
      <c r="B43" s="1">
        <v>823317</v>
      </c>
      <c r="C43" s="1" t="s">
        <v>135</v>
      </c>
      <c r="D43" s="1" t="s">
        <v>136</v>
      </c>
      <c r="E43" s="3" t="s">
        <v>137</v>
      </c>
      <c r="F43" s="1" t="s">
        <v>138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K43*162.44</f>
        <v>0</v>
      </c>
    </row>
    <row r="44" spans="1:12">
      <c r="A44" s="1"/>
      <c r="B44" s="1">
        <v>823103</v>
      </c>
      <c r="C44" s="1" t="s">
        <v>139</v>
      </c>
      <c r="D44" s="1" t="s">
        <v>140</v>
      </c>
      <c r="E44" s="3" t="s">
        <v>141</v>
      </c>
      <c r="F44" s="1" t="s">
        <v>138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K44*162.44</f>
        <v>0</v>
      </c>
    </row>
    <row r="45" spans="1:12">
      <c r="A45" s="1"/>
      <c r="B45" s="1">
        <v>823244</v>
      </c>
      <c r="C45" s="1" t="s">
        <v>142</v>
      </c>
      <c r="D45" s="1" t="s">
        <v>143</v>
      </c>
      <c r="E45" s="3" t="s">
        <v>144</v>
      </c>
      <c r="F45" s="1" t="s">
        <v>145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K45*113.07</f>
        <v>0</v>
      </c>
    </row>
    <row r="46" spans="1:12">
      <c r="A46" s="1"/>
      <c r="B46" s="1">
        <v>823245</v>
      </c>
      <c r="C46" s="1" t="s">
        <v>146</v>
      </c>
      <c r="D46" s="1" t="s">
        <v>147</v>
      </c>
      <c r="E46" s="3" t="s">
        <v>148</v>
      </c>
      <c r="F46" s="1" t="s">
        <v>145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K46*113.07</f>
        <v>0</v>
      </c>
    </row>
    <row r="47" spans="1:12">
      <c r="A47" s="1"/>
      <c r="B47" s="1">
        <v>823246</v>
      </c>
      <c r="C47" s="1" t="s">
        <v>149</v>
      </c>
      <c r="D47" s="1" t="s">
        <v>150</v>
      </c>
      <c r="E47" s="3" t="s">
        <v>151</v>
      </c>
      <c r="F47" s="1" t="s">
        <v>152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K47*87.59</f>
        <v>0</v>
      </c>
    </row>
    <row r="48" spans="1:12">
      <c r="A48" s="1"/>
      <c r="B48" s="1">
        <v>823247</v>
      </c>
      <c r="C48" s="1" t="s">
        <v>153</v>
      </c>
      <c r="D48" s="1" t="s">
        <v>154</v>
      </c>
      <c r="E48" s="3" t="s">
        <v>155</v>
      </c>
      <c r="F48" s="1" t="s">
        <v>156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K48*1097.23</f>
        <v>0</v>
      </c>
    </row>
    <row r="49" spans="1:12">
      <c r="A49" s="1"/>
      <c r="B49" s="1">
        <v>823248</v>
      </c>
      <c r="C49" s="1" t="s">
        <v>157</v>
      </c>
      <c r="D49" s="1" t="s">
        <v>158</v>
      </c>
      <c r="E49" s="3" t="s">
        <v>159</v>
      </c>
      <c r="F49" s="1" t="s">
        <v>160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K49*1006.46</f>
        <v>0</v>
      </c>
    </row>
    <row r="50" spans="1:12">
      <c r="A50" s="1"/>
      <c r="B50" s="1">
        <v>823249</v>
      </c>
      <c r="C50" s="1" t="s">
        <v>161</v>
      </c>
      <c r="D50" s="1" t="s">
        <v>162</v>
      </c>
      <c r="E50" s="3" t="s">
        <v>163</v>
      </c>
      <c r="F50" s="1" t="s">
        <v>164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K50*1039.90</f>
        <v>0</v>
      </c>
    </row>
    <row r="51" spans="1:12">
      <c r="A51" s="1"/>
      <c r="B51" s="1">
        <v>823250</v>
      </c>
      <c r="C51" s="1" t="s">
        <v>165</v>
      </c>
      <c r="D51" s="1" t="s">
        <v>166</v>
      </c>
      <c r="E51" s="3" t="s">
        <v>163</v>
      </c>
      <c r="F51" s="1" t="s">
        <v>167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K51*1246.93</f>
        <v>0</v>
      </c>
    </row>
    <row r="52" spans="1:12">
      <c r="A52" s="1"/>
      <c r="B52" s="1">
        <v>823251</v>
      </c>
      <c r="C52" s="1" t="s">
        <v>168</v>
      </c>
      <c r="D52" s="1" t="s">
        <v>169</v>
      </c>
      <c r="E52" s="3" t="s">
        <v>170</v>
      </c>
      <c r="F52" s="1" t="s">
        <v>171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K52*1051.05</f>
        <v>0</v>
      </c>
    </row>
    <row r="53" spans="1:12">
      <c r="A53" s="1"/>
      <c r="B53" s="1">
        <v>823252</v>
      </c>
      <c r="C53" s="1" t="s">
        <v>172</v>
      </c>
      <c r="D53" s="1" t="s">
        <v>173</v>
      </c>
      <c r="E53" s="3" t="s">
        <v>174</v>
      </c>
      <c r="F53" s="1" t="s">
        <v>175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K53*1041.50</f>
        <v>0</v>
      </c>
    </row>
    <row r="54" spans="1:12">
      <c r="A54" s="1"/>
      <c r="B54" s="1">
        <v>823253</v>
      </c>
      <c r="C54" s="1" t="s">
        <v>176</v>
      </c>
      <c r="D54" s="1" t="s">
        <v>177</v>
      </c>
      <c r="E54" s="3" t="s">
        <v>178</v>
      </c>
      <c r="F54" s="1" t="s">
        <v>164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K54*1039.90</f>
        <v>0</v>
      </c>
    </row>
    <row r="55" spans="1:12">
      <c r="A55" s="1"/>
      <c r="B55" s="1">
        <v>823254</v>
      </c>
      <c r="C55" s="1" t="s">
        <v>179</v>
      </c>
      <c r="D55" s="1" t="s">
        <v>180</v>
      </c>
      <c r="E55" s="3" t="s">
        <v>181</v>
      </c>
      <c r="F55" s="1" t="s">
        <v>182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K55*1059.01</f>
        <v>0</v>
      </c>
    </row>
    <row r="56" spans="1:12">
      <c r="A56" s="1"/>
      <c r="B56" s="1">
        <v>823255</v>
      </c>
      <c r="C56" s="1" t="s">
        <v>183</v>
      </c>
      <c r="D56" s="1" t="s">
        <v>184</v>
      </c>
      <c r="E56" s="3" t="s">
        <v>185</v>
      </c>
      <c r="F56" s="1" t="s">
        <v>186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K56*1117.94</f>
        <v>0</v>
      </c>
    </row>
    <row r="57" spans="1:12">
      <c r="A57" s="1"/>
      <c r="B57" s="1">
        <v>823256</v>
      </c>
      <c r="C57" s="1" t="s">
        <v>187</v>
      </c>
      <c r="D57" s="1" t="s">
        <v>188</v>
      </c>
      <c r="E57" s="3" t="s">
        <v>189</v>
      </c>
      <c r="F57" s="1" t="s">
        <v>190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K57*1226.23</f>
        <v>0</v>
      </c>
    </row>
    <row r="58" spans="1:12">
      <c r="A58" s="1"/>
      <c r="B58" s="1">
        <v>823257</v>
      </c>
      <c r="C58" s="1" t="s">
        <v>191</v>
      </c>
      <c r="D58" s="1" t="s">
        <v>192</v>
      </c>
      <c r="E58" s="3" t="s">
        <v>193</v>
      </c>
      <c r="F58" s="1" t="s">
        <v>194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K58*1148.19</f>
        <v>0</v>
      </c>
    </row>
    <row r="59" spans="1:12">
      <c r="A59" s="1"/>
      <c r="B59" s="1">
        <v>823258</v>
      </c>
      <c r="C59" s="1" t="s">
        <v>195</v>
      </c>
      <c r="D59" s="1" t="s">
        <v>196</v>
      </c>
      <c r="E59" s="3" t="s">
        <v>193</v>
      </c>
      <c r="F59" s="1" t="s">
        <v>197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K59*982.57</f>
        <v>0</v>
      </c>
    </row>
    <row r="60" spans="1:12">
      <c r="A60" s="1"/>
      <c r="B60" s="1">
        <v>823259</v>
      </c>
      <c r="C60" s="1" t="s">
        <v>198</v>
      </c>
      <c r="D60" s="1" t="s">
        <v>199</v>
      </c>
      <c r="E60" s="3" t="s">
        <v>185</v>
      </c>
      <c r="F60" s="1" t="s">
        <v>200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K60*1167.30</f>
        <v>0</v>
      </c>
    </row>
    <row r="61" spans="1:12">
      <c r="A61" s="1"/>
      <c r="B61" s="1">
        <v>823260</v>
      </c>
      <c r="C61" s="1" t="s">
        <v>201</v>
      </c>
      <c r="D61" s="1" t="s">
        <v>202</v>
      </c>
      <c r="E61" s="3" t="s">
        <v>203</v>
      </c>
      <c r="F61" s="1" t="s">
        <v>204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K61*1238.97</f>
        <v>0</v>
      </c>
    </row>
    <row r="62" spans="1:12">
      <c r="A62" s="1"/>
      <c r="B62" s="1">
        <v>823261</v>
      </c>
      <c r="C62" s="1" t="s">
        <v>205</v>
      </c>
      <c r="D62" s="1" t="s">
        <v>206</v>
      </c>
      <c r="E62" s="3" t="s">
        <v>170</v>
      </c>
      <c r="F62" s="1" t="s">
        <v>207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K62*894.99</f>
        <v>0</v>
      </c>
    </row>
    <row r="63" spans="1:12">
      <c r="A63" s="1"/>
      <c r="B63" s="1">
        <v>823262</v>
      </c>
      <c r="C63" s="1" t="s">
        <v>208</v>
      </c>
      <c r="D63" s="1" t="s">
        <v>209</v>
      </c>
      <c r="E63" s="3" t="s">
        <v>193</v>
      </c>
      <c r="F63" s="1" t="s">
        <v>207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K63*894.99</f>
        <v>0</v>
      </c>
    </row>
    <row r="64" spans="1:12">
      <c r="A64" s="1"/>
      <c r="B64" s="1">
        <v>823263</v>
      </c>
      <c r="C64" s="1" t="s">
        <v>210</v>
      </c>
      <c r="D64" s="1" t="s">
        <v>211</v>
      </c>
      <c r="E64" s="3" t="s">
        <v>212</v>
      </c>
      <c r="F64" s="1" t="s">
        <v>213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K64*1004.87</f>
        <v>0</v>
      </c>
    </row>
    <row r="65" spans="1:12">
      <c r="A65" s="1"/>
      <c r="B65" s="1">
        <v>823264</v>
      </c>
      <c r="C65" s="1" t="s">
        <v>214</v>
      </c>
      <c r="D65" s="1" t="s">
        <v>215</v>
      </c>
      <c r="E65" s="3" t="s">
        <v>216</v>
      </c>
      <c r="F65" s="1" t="s">
        <v>217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K65*1047.87</f>
        <v>0</v>
      </c>
    </row>
    <row r="66" spans="1:12">
      <c r="A66" s="1"/>
      <c r="B66" s="1">
        <v>823265</v>
      </c>
      <c r="C66" s="1" t="s">
        <v>218</v>
      </c>
      <c r="D66" s="1" t="s">
        <v>219</v>
      </c>
      <c r="E66" s="3" t="s">
        <v>220</v>
      </c>
      <c r="F66" s="1" t="s">
        <v>156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K66*1097.23</f>
        <v>0</v>
      </c>
    </row>
    <row r="67" spans="1:12">
      <c r="A67" s="1"/>
      <c r="B67" s="1">
        <v>823266</v>
      </c>
      <c r="C67" s="1" t="s">
        <v>221</v>
      </c>
      <c r="D67" s="1" t="s">
        <v>222</v>
      </c>
      <c r="E67" s="3" t="s">
        <v>212</v>
      </c>
      <c r="F67" s="1" t="s">
        <v>223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K67*1205.52</f>
        <v>0</v>
      </c>
    </row>
    <row r="68" spans="1:12">
      <c r="A68" s="1"/>
      <c r="B68" s="1">
        <v>823267</v>
      </c>
      <c r="C68" s="1" t="s">
        <v>224</v>
      </c>
      <c r="D68" s="1" t="s">
        <v>225</v>
      </c>
      <c r="E68" s="3" t="s">
        <v>226</v>
      </c>
      <c r="F68" s="1" t="s">
        <v>227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K68*1145.01</f>
        <v>0</v>
      </c>
    </row>
    <row r="69" spans="1:12">
      <c r="A69" s="1"/>
      <c r="B69" s="1">
        <v>823268</v>
      </c>
      <c r="C69" s="1" t="s">
        <v>228</v>
      </c>
      <c r="D69" s="1" t="s">
        <v>229</v>
      </c>
      <c r="E69" s="3" t="s">
        <v>230</v>
      </c>
      <c r="F69" s="1" t="s">
        <v>231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K69*1194.38</f>
        <v>0</v>
      </c>
    </row>
    <row r="70" spans="1:12">
      <c r="A70" s="1"/>
      <c r="B70" s="1">
        <v>823269</v>
      </c>
      <c r="C70" s="1" t="s">
        <v>232</v>
      </c>
      <c r="D70" s="1" t="s">
        <v>233</v>
      </c>
      <c r="E70" s="3" t="s">
        <v>226</v>
      </c>
      <c r="F70" s="1" t="s">
        <v>234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K70*1143.42</f>
        <v>0</v>
      </c>
    </row>
    <row r="71" spans="1:12">
      <c r="A71" s="1"/>
      <c r="B71" s="1">
        <v>823270</v>
      </c>
      <c r="C71" s="1" t="s">
        <v>235</v>
      </c>
      <c r="D71" s="1" t="s">
        <v>236</v>
      </c>
      <c r="E71" s="3" t="s">
        <v>230</v>
      </c>
      <c r="F71" s="1" t="s">
        <v>237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K71*1234.19</f>
        <v>0</v>
      </c>
    </row>
    <row r="72" spans="1:12">
      <c r="A72" s="1"/>
      <c r="B72" s="1">
        <v>823271</v>
      </c>
      <c r="C72" s="1" t="s">
        <v>238</v>
      </c>
      <c r="D72" s="1" t="s">
        <v>239</v>
      </c>
      <c r="E72" s="3" t="s">
        <v>240</v>
      </c>
      <c r="F72" s="1" t="s">
        <v>241</v>
      </c>
      <c r="G72" s="1" t="s">
        <v>14</v>
      </c>
      <c r="H72" s="1" t="s">
        <v>14</v>
      </c>
      <c r="I72" s="1" t="s">
        <v>14</v>
      </c>
      <c r="J72" s="1" t="s">
        <v>242</v>
      </c>
      <c r="K72" s="2"/>
      <c r="L72" s="5">
        <f>K72*839.25</f>
        <v>0</v>
      </c>
    </row>
    <row r="73" spans="1:12">
      <c r="A73" s="1"/>
      <c r="B73" s="1">
        <v>823272</v>
      </c>
      <c r="C73" s="1" t="s">
        <v>243</v>
      </c>
      <c r="D73" s="1" t="s">
        <v>244</v>
      </c>
      <c r="E73" s="3" t="s">
        <v>245</v>
      </c>
      <c r="F73" s="1" t="s">
        <v>246</v>
      </c>
      <c r="G73" s="1" t="s">
        <v>14</v>
      </c>
      <c r="H73" s="1" t="s">
        <v>14</v>
      </c>
      <c r="I73" s="1" t="s">
        <v>14</v>
      </c>
      <c r="J73" s="1" t="s">
        <v>242</v>
      </c>
      <c r="K73" s="2"/>
      <c r="L73" s="5">
        <f>K73*1016.02</f>
        <v>0</v>
      </c>
    </row>
    <row r="74" spans="1:12">
      <c r="A74" s="1"/>
      <c r="B74" s="1">
        <v>823273</v>
      </c>
      <c r="C74" s="1" t="s">
        <v>247</v>
      </c>
      <c r="D74" s="1" t="s">
        <v>248</v>
      </c>
      <c r="E74" s="3" t="s">
        <v>249</v>
      </c>
      <c r="F74" s="1" t="s">
        <v>250</v>
      </c>
      <c r="G74" s="1" t="s">
        <v>14</v>
      </c>
      <c r="H74" s="1" t="s">
        <v>14</v>
      </c>
      <c r="I74" s="1" t="s">
        <v>14</v>
      </c>
      <c r="J74" s="1" t="s">
        <v>242</v>
      </c>
      <c r="K74" s="2"/>
      <c r="L74" s="5">
        <f>K74*1108.38</f>
        <v>0</v>
      </c>
    </row>
    <row r="75" spans="1:12">
      <c r="A75" s="1"/>
      <c r="B75" s="1">
        <v>823274</v>
      </c>
      <c r="C75" s="1" t="s">
        <v>251</v>
      </c>
      <c r="D75" s="1" t="s">
        <v>252</v>
      </c>
      <c r="E75" s="3" t="s">
        <v>253</v>
      </c>
      <c r="F75" s="1" t="s">
        <v>254</v>
      </c>
      <c r="G75" s="1" t="s">
        <v>14</v>
      </c>
      <c r="H75" s="1" t="s">
        <v>14</v>
      </c>
      <c r="I75" s="1" t="s">
        <v>14</v>
      </c>
      <c r="J75" s="1" t="s">
        <v>242</v>
      </c>
      <c r="K75" s="2"/>
      <c r="L75" s="5">
        <f>K75*1216.67</f>
        <v>0</v>
      </c>
    </row>
    <row r="76" spans="1:12">
      <c r="A76" s="1"/>
      <c r="B76" s="1">
        <v>823275</v>
      </c>
      <c r="C76" s="1" t="s">
        <v>255</v>
      </c>
      <c r="D76" s="1" t="s">
        <v>256</v>
      </c>
      <c r="E76" s="3" t="s">
        <v>257</v>
      </c>
      <c r="F76" s="1" t="s">
        <v>258</v>
      </c>
      <c r="G76" s="1" t="s">
        <v>14</v>
      </c>
      <c r="H76" s="1" t="s">
        <v>14</v>
      </c>
      <c r="I76" s="1" t="s">
        <v>14</v>
      </c>
      <c r="J76" s="1" t="s">
        <v>242</v>
      </c>
      <c r="K76" s="2"/>
      <c r="L76" s="5">
        <f>K76*875.88</f>
        <v>0</v>
      </c>
    </row>
    <row r="77" spans="1:12">
      <c r="A77" s="1"/>
      <c r="B77" s="1">
        <v>823276</v>
      </c>
      <c r="C77" s="1" t="s">
        <v>259</v>
      </c>
      <c r="D77" s="1" t="s">
        <v>260</v>
      </c>
      <c r="E77" s="3" t="s">
        <v>261</v>
      </c>
      <c r="F77" s="1" t="s">
        <v>262</v>
      </c>
      <c r="G77" s="1" t="s">
        <v>14</v>
      </c>
      <c r="H77" s="1" t="s">
        <v>14</v>
      </c>
      <c r="I77" s="1" t="s">
        <v>14</v>
      </c>
      <c r="J77" s="1" t="s">
        <v>242</v>
      </c>
      <c r="K77" s="2"/>
      <c r="L77" s="5">
        <f>K77*1211.89</f>
        <v>0</v>
      </c>
    </row>
    <row r="78" spans="1:12">
      <c r="A78" s="1"/>
      <c r="B78" s="1">
        <v>823277</v>
      </c>
      <c r="C78" s="1" t="s">
        <v>263</v>
      </c>
      <c r="D78" s="1" t="s">
        <v>264</v>
      </c>
      <c r="E78" s="3" t="s">
        <v>265</v>
      </c>
      <c r="F78" s="1" t="s">
        <v>266</v>
      </c>
      <c r="G78" s="1" t="s">
        <v>14</v>
      </c>
      <c r="H78" s="1" t="s">
        <v>14</v>
      </c>
      <c r="I78" s="1" t="s">
        <v>14</v>
      </c>
      <c r="J78" s="1" t="s">
        <v>242</v>
      </c>
      <c r="K78" s="2"/>
      <c r="L78" s="5">
        <f>K78*1023.98</f>
        <v>0</v>
      </c>
    </row>
    <row r="79" spans="1:12">
      <c r="A79" s="1"/>
      <c r="B79" s="1">
        <v>823278</v>
      </c>
      <c r="C79" s="1" t="s">
        <v>267</v>
      </c>
      <c r="D79" s="1" t="s">
        <v>268</v>
      </c>
      <c r="E79" s="3" t="s">
        <v>269</v>
      </c>
      <c r="F79" s="1" t="s">
        <v>270</v>
      </c>
      <c r="G79" s="1" t="s">
        <v>14</v>
      </c>
      <c r="H79" s="1" t="s">
        <v>14</v>
      </c>
      <c r="I79" s="1" t="s">
        <v>14</v>
      </c>
      <c r="J79" s="1" t="s">
        <v>242</v>
      </c>
      <c r="K79" s="2"/>
      <c r="L79" s="5">
        <f>K79*1261.26</f>
        <v>0</v>
      </c>
    </row>
    <row r="80" spans="1:12">
      <c r="A80" s="1"/>
      <c r="B80" s="1">
        <v>823279</v>
      </c>
      <c r="C80" s="1" t="s">
        <v>271</v>
      </c>
      <c r="D80" s="1" t="s">
        <v>272</v>
      </c>
      <c r="E80" s="3" t="s">
        <v>273</v>
      </c>
      <c r="F80" s="1" t="s">
        <v>274</v>
      </c>
      <c r="G80" s="1" t="s">
        <v>14</v>
      </c>
      <c r="H80" s="1" t="s">
        <v>14</v>
      </c>
      <c r="I80" s="1" t="s">
        <v>14</v>
      </c>
      <c r="J80" s="1" t="s">
        <v>242</v>
      </c>
      <c r="K80" s="2"/>
      <c r="L80" s="5">
        <f>K80*1465.10</f>
        <v>0</v>
      </c>
    </row>
    <row r="81" spans="1:12">
      <c r="A81" s="1"/>
      <c r="B81" s="1">
        <v>823280</v>
      </c>
      <c r="C81" s="1" t="s">
        <v>275</v>
      </c>
      <c r="D81" s="1" t="s">
        <v>276</v>
      </c>
      <c r="E81" s="3" t="s">
        <v>277</v>
      </c>
      <c r="F81" s="1" t="s">
        <v>278</v>
      </c>
      <c r="G81" s="1" t="s">
        <v>14</v>
      </c>
      <c r="H81" s="1" t="s">
        <v>14</v>
      </c>
      <c r="I81" s="1" t="s">
        <v>14</v>
      </c>
      <c r="J81" s="1" t="s">
        <v>242</v>
      </c>
      <c r="K81" s="2"/>
      <c r="L81" s="5">
        <f>K81*824.92</f>
        <v>0</v>
      </c>
    </row>
    <row r="82" spans="1:12">
      <c r="A82" s="1"/>
      <c r="B82" s="1">
        <v>823281</v>
      </c>
      <c r="C82" s="1" t="s">
        <v>279</v>
      </c>
      <c r="D82" s="1" t="s">
        <v>280</v>
      </c>
      <c r="E82" s="3" t="s">
        <v>281</v>
      </c>
      <c r="F82" s="1" t="s">
        <v>282</v>
      </c>
      <c r="G82" s="1" t="s">
        <v>14</v>
      </c>
      <c r="H82" s="1" t="s">
        <v>14</v>
      </c>
      <c r="I82" s="1" t="s">
        <v>14</v>
      </c>
      <c r="J82" s="1" t="s">
        <v>242</v>
      </c>
      <c r="K82" s="2"/>
      <c r="L82" s="5">
        <f>K82*941.17</f>
        <v>0</v>
      </c>
    </row>
    <row r="83" spans="1:12">
      <c r="A83" s="1"/>
      <c r="B83" s="1">
        <v>823282</v>
      </c>
      <c r="C83" s="1" t="s">
        <v>283</v>
      </c>
      <c r="D83" s="1" t="s">
        <v>284</v>
      </c>
      <c r="E83" s="3" t="s">
        <v>285</v>
      </c>
      <c r="F83" s="1" t="s">
        <v>286</v>
      </c>
      <c r="G83" s="1" t="s">
        <v>14</v>
      </c>
      <c r="H83" s="1" t="s">
        <v>14</v>
      </c>
      <c r="I83" s="1" t="s">
        <v>14</v>
      </c>
      <c r="J83" s="1" t="s">
        <v>242</v>
      </c>
      <c r="K83" s="2"/>
      <c r="L83" s="5">
        <f>K83*957.09</f>
        <v>0</v>
      </c>
    </row>
    <row r="84" spans="1:12">
      <c r="A84" s="1"/>
      <c r="B84" s="1">
        <v>823283</v>
      </c>
      <c r="C84" s="1" t="s">
        <v>287</v>
      </c>
      <c r="D84" s="1" t="s">
        <v>288</v>
      </c>
      <c r="E84" s="3" t="s">
        <v>289</v>
      </c>
      <c r="F84" s="1" t="s">
        <v>290</v>
      </c>
      <c r="G84" s="1" t="s">
        <v>14</v>
      </c>
      <c r="H84" s="1" t="s">
        <v>14</v>
      </c>
      <c r="I84" s="1" t="s">
        <v>14</v>
      </c>
      <c r="J84" s="1" t="s">
        <v>242</v>
      </c>
      <c r="K84" s="2"/>
      <c r="L84" s="5">
        <f>K84*1152.97</f>
        <v>0</v>
      </c>
    </row>
    <row r="85" spans="1:12">
      <c r="A85" s="1"/>
      <c r="B85" s="1">
        <v>823284</v>
      </c>
      <c r="C85" s="1" t="s">
        <v>291</v>
      </c>
      <c r="D85" s="1" t="s">
        <v>292</v>
      </c>
      <c r="E85" s="3" t="s">
        <v>293</v>
      </c>
      <c r="F85" s="1" t="s">
        <v>294</v>
      </c>
      <c r="G85" s="1" t="s">
        <v>14</v>
      </c>
      <c r="H85" s="1" t="s">
        <v>14</v>
      </c>
      <c r="I85" s="1" t="s">
        <v>14</v>
      </c>
      <c r="J85" s="1" t="s">
        <v>242</v>
      </c>
      <c r="K85" s="2"/>
      <c r="L85" s="5">
        <f>K85*606.74</f>
        <v>0</v>
      </c>
    </row>
    <row r="86" spans="1:12">
      <c r="A86" s="1"/>
      <c r="B86" s="1">
        <v>823285</v>
      </c>
      <c r="C86" s="1" t="s">
        <v>295</v>
      </c>
      <c r="D86" s="1" t="s">
        <v>296</v>
      </c>
      <c r="E86" s="3" t="s">
        <v>297</v>
      </c>
      <c r="F86" s="1" t="s">
        <v>298</v>
      </c>
      <c r="G86" s="1" t="s">
        <v>14</v>
      </c>
      <c r="H86" s="1" t="s">
        <v>14</v>
      </c>
      <c r="I86" s="1" t="s">
        <v>14</v>
      </c>
      <c r="J86" s="1" t="s">
        <v>242</v>
      </c>
      <c r="K86" s="2"/>
      <c r="L86" s="5">
        <f>K86*675.22</f>
        <v>0</v>
      </c>
    </row>
    <row r="87" spans="1:12">
      <c r="A87" s="1"/>
      <c r="B87" s="1">
        <v>823286</v>
      </c>
      <c r="C87" s="1" t="s">
        <v>299</v>
      </c>
      <c r="D87" s="1" t="s">
        <v>300</v>
      </c>
      <c r="E87" s="3" t="s">
        <v>301</v>
      </c>
      <c r="F87" s="1" t="s">
        <v>302</v>
      </c>
      <c r="G87" s="1" t="s">
        <v>14</v>
      </c>
      <c r="H87" s="1" t="s">
        <v>14</v>
      </c>
      <c r="I87" s="1" t="s">
        <v>14</v>
      </c>
      <c r="J87" s="1" t="s">
        <v>242</v>
      </c>
      <c r="K87" s="2"/>
      <c r="L87" s="5">
        <f>K87*801.03</f>
        <v>0</v>
      </c>
    </row>
    <row r="88" spans="1:12">
      <c r="A88" s="1"/>
      <c r="B88" s="1">
        <v>823287</v>
      </c>
      <c r="C88" s="1" t="s">
        <v>303</v>
      </c>
      <c r="D88" s="1" t="s">
        <v>304</v>
      </c>
      <c r="E88" s="3" t="s">
        <v>305</v>
      </c>
      <c r="F88" s="1" t="s">
        <v>306</v>
      </c>
      <c r="G88" s="1" t="s">
        <v>14</v>
      </c>
      <c r="H88" s="1" t="s">
        <v>14</v>
      </c>
      <c r="I88" s="1" t="s">
        <v>14</v>
      </c>
      <c r="J88" s="1" t="s">
        <v>242</v>
      </c>
      <c r="K88" s="2"/>
      <c r="L88" s="5">
        <f>K88*925.24</f>
        <v>0</v>
      </c>
    </row>
    <row r="89" spans="1:12">
      <c r="A89" s="1"/>
      <c r="B89" s="1">
        <v>823288</v>
      </c>
      <c r="C89" s="1" t="s">
        <v>307</v>
      </c>
      <c r="D89" s="1" t="s">
        <v>308</v>
      </c>
      <c r="E89" s="3" t="s">
        <v>309</v>
      </c>
      <c r="F89" s="1" t="s">
        <v>310</v>
      </c>
      <c r="G89" s="1" t="s">
        <v>14</v>
      </c>
      <c r="H89" s="1" t="s">
        <v>14</v>
      </c>
      <c r="I89" s="1" t="s">
        <v>14</v>
      </c>
      <c r="J89" s="1" t="s">
        <v>242</v>
      </c>
      <c r="K89" s="2"/>
      <c r="L89" s="5">
        <f>K89*1081.31</f>
        <v>0</v>
      </c>
    </row>
    <row r="90" spans="1:12">
      <c r="A90" s="1"/>
      <c r="B90" s="1">
        <v>823289</v>
      </c>
      <c r="C90" s="1" t="s">
        <v>311</v>
      </c>
      <c r="D90" s="1" t="s">
        <v>312</v>
      </c>
      <c r="E90" s="3" t="s">
        <v>313</v>
      </c>
      <c r="F90" s="1" t="s">
        <v>314</v>
      </c>
      <c r="G90" s="1" t="s">
        <v>14</v>
      </c>
      <c r="H90" s="1" t="s">
        <v>14</v>
      </c>
      <c r="I90" s="1" t="s">
        <v>14</v>
      </c>
      <c r="J90" s="1" t="s">
        <v>242</v>
      </c>
      <c r="K90" s="2"/>
      <c r="L90" s="5">
        <f>K90*2544.82</f>
        <v>0</v>
      </c>
    </row>
    <row r="91" spans="1:12">
      <c r="A91" s="1"/>
      <c r="B91" s="1">
        <v>823290</v>
      </c>
      <c r="C91" s="1" t="s">
        <v>315</v>
      </c>
      <c r="D91" s="1" t="s">
        <v>316</v>
      </c>
      <c r="E91" s="3" t="s">
        <v>317</v>
      </c>
      <c r="F91" s="1" t="s">
        <v>318</v>
      </c>
      <c r="G91" s="1" t="s">
        <v>14</v>
      </c>
      <c r="H91" s="1" t="s">
        <v>14</v>
      </c>
      <c r="I91" s="1" t="s">
        <v>14</v>
      </c>
      <c r="J91" s="1" t="s">
        <v>242</v>
      </c>
      <c r="K91" s="2"/>
      <c r="L91" s="5">
        <f>K91*1140.23</f>
        <v>0</v>
      </c>
    </row>
    <row r="92" spans="1:12">
      <c r="A92" s="1"/>
      <c r="B92" s="1">
        <v>834438</v>
      </c>
      <c r="C92" s="1" t="s">
        <v>319</v>
      </c>
      <c r="D92" s="1" t="s">
        <v>320</v>
      </c>
      <c r="E92" s="3" t="s">
        <v>321</v>
      </c>
      <c r="F92" s="1" t="s">
        <v>322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K92*1428.47</f>
        <v>0</v>
      </c>
    </row>
    <row r="93" spans="1:12">
      <c r="A93" s="1"/>
      <c r="B93" s="1">
        <v>827986</v>
      </c>
      <c r="C93" s="1" t="s">
        <v>323</v>
      </c>
      <c r="D93" s="1" t="s">
        <v>324</v>
      </c>
      <c r="E93" s="3" t="s">
        <v>325</v>
      </c>
      <c r="F93" s="1" t="s">
        <v>326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K93*116.25</f>
        <v>0</v>
      </c>
    </row>
    <row r="94" spans="1:12">
      <c r="A94" s="1"/>
      <c r="B94" s="1">
        <v>827987</v>
      </c>
      <c r="C94" s="1" t="s">
        <v>327</v>
      </c>
      <c r="D94" s="1" t="s">
        <v>328</v>
      </c>
      <c r="E94" s="3" t="s">
        <v>329</v>
      </c>
      <c r="F94" s="1" t="s">
        <v>330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K94*136.96</f>
        <v>0</v>
      </c>
    </row>
    <row r="95" spans="1:12">
      <c r="A95" s="1"/>
      <c r="B95" s="1">
        <v>827988</v>
      </c>
      <c r="C95" s="1" t="s">
        <v>331</v>
      </c>
      <c r="D95" s="1" t="s">
        <v>332</v>
      </c>
      <c r="E95" s="3" t="s">
        <v>333</v>
      </c>
      <c r="F95" s="1" t="s">
        <v>334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K95*89.18</f>
        <v>0</v>
      </c>
    </row>
    <row r="96" spans="1:12">
      <c r="A96" s="1"/>
      <c r="B96" s="1">
        <v>828504</v>
      </c>
      <c r="C96" s="1" t="s">
        <v>335</v>
      </c>
      <c r="D96" s="1" t="s">
        <v>336</v>
      </c>
      <c r="E96" s="3" t="s">
        <v>337</v>
      </c>
      <c r="F96" s="1" t="s">
        <v>338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K96*4296.57</f>
        <v>0</v>
      </c>
    </row>
    <row r="97" spans="1:12">
      <c r="A97" s="1"/>
      <c r="B97" s="1">
        <v>837304</v>
      </c>
      <c r="C97" s="1" t="s">
        <v>339</v>
      </c>
      <c r="D97" s="1" t="s">
        <v>316</v>
      </c>
      <c r="E97" s="3" t="s">
        <v>340</v>
      </c>
      <c r="F97" s="1" t="s">
        <v>341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K97*1330.04</f>
        <v>0</v>
      </c>
    </row>
    <row r="98" spans="1:12">
      <c r="A98" s="1"/>
      <c r="B98" s="1">
        <v>880041</v>
      </c>
      <c r="C98" s="1" t="s">
        <v>342</v>
      </c>
      <c r="D98" s="1" t="s">
        <v>343</v>
      </c>
      <c r="E98" s="3" t="s">
        <v>344</v>
      </c>
      <c r="F98" s="1" t="s">
        <v>345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K98*1157.75</f>
        <v>0</v>
      </c>
    </row>
    <row r="99" spans="1:12">
      <c r="A99" s="1"/>
      <c r="B99" s="1">
        <v>880042</v>
      </c>
      <c r="C99" s="1" t="s">
        <v>346</v>
      </c>
      <c r="D99" s="1" t="s">
        <v>347</v>
      </c>
      <c r="E99" s="3" t="s">
        <v>344</v>
      </c>
      <c r="F99" s="1" t="s">
        <v>345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K99*1157.75</f>
        <v>0</v>
      </c>
    </row>
    <row r="100" spans="1:12">
      <c r="A100" s="1"/>
      <c r="B100" s="1">
        <v>880043</v>
      </c>
      <c r="C100" s="1" t="s">
        <v>348</v>
      </c>
      <c r="D100" s="1" t="s">
        <v>349</v>
      </c>
      <c r="E100" s="3" t="s">
        <v>350</v>
      </c>
      <c r="F100" s="1" t="s">
        <v>351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K100*1065.38</f>
        <v>0</v>
      </c>
    </row>
    <row r="101" spans="1:12">
      <c r="A101" s="1"/>
      <c r="B101" s="1">
        <v>880044</v>
      </c>
      <c r="C101" s="1" t="s">
        <v>352</v>
      </c>
      <c r="D101" s="1" t="s">
        <v>353</v>
      </c>
      <c r="E101" s="3" t="s">
        <v>350</v>
      </c>
      <c r="F101" s="1" t="s">
        <v>351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K101*1065.38</f>
        <v>0</v>
      </c>
    </row>
    <row r="102" spans="1:12">
      <c r="A102" s="1"/>
      <c r="B102" s="1">
        <v>880045</v>
      </c>
      <c r="C102" s="1" t="s">
        <v>354</v>
      </c>
      <c r="D102" s="1" t="s">
        <v>355</v>
      </c>
      <c r="E102" s="3" t="s">
        <v>356</v>
      </c>
      <c r="F102" s="1" t="s">
        <v>357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K102*1114.75</f>
        <v>0</v>
      </c>
    </row>
    <row r="103" spans="1:12">
      <c r="A103" s="1"/>
      <c r="B103" s="1">
        <v>880046</v>
      </c>
      <c r="C103" s="1" t="s">
        <v>358</v>
      </c>
      <c r="D103" s="1" t="s">
        <v>359</v>
      </c>
      <c r="E103" s="3" t="s">
        <v>360</v>
      </c>
      <c r="F103" s="1" t="s">
        <v>357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K103*1114.75</f>
        <v>0</v>
      </c>
    </row>
    <row r="104" spans="1:12">
      <c r="A104" s="1"/>
      <c r="B104" s="1">
        <v>884634</v>
      </c>
      <c r="C104" s="1" t="s">
        <v>361</v>
      </c>
      <c r="D104" s="1" t="s">
        <v>362</v>
      </c>
      <c r="E104" s="3" t="s">
        <v>363</v>
      </c>
      <c r="F104" s="1" t="s">
        <v>364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K104*1103.60</f>
        <v>0</v>
      </c>
    </row>
    <row r="105" spans="1:12">
      <c r="A105" s="1"/>
      <c r="B105" s="1">
        <v>884635</v>
      </c>
      <c r="C105" s="1" t="s">
        <v>365</v>
      </c>
      <c r="D105" s="1" t="s">
        <v>366</v>
      </c>
      <c r="E105" s="3" t="s">
        <v>367</v>
      </c>
      <c r="F105" s="1" t="s">
        <v>364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K105*1103.60</f>
        <v>0</v>
      </c>
    </row>
    <row r="106" spans="1:12">
      <c r="A106" s="1"/>
      <c r="B106" s="1">
        <v>884651</v>
      </c>
      <c r="C106" s="1" t="s">
        <v>368</v>
      </c>
      <c r="D106" s="1" t="s">
        <v>369</v>
      </c>
      <c r="E106" s="3" t="s">
        <v>370</v>
      </c>
      <c r="F106" s="1" t="s">
        <v>371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K106*3963.73</f>
        <v>0</v>
      </c>
    </row>
    <row r="107" spans="1:12">
      <c r="A107" s="1"/>
      <c r="B107" s="1">
        <v>884652</v>
      </c>
      <c r="C107" s="1" t="s">
        <v>372</v>
      </c>
      <c r="D107" s="1" t="s">
        <v>373</v>
      </c>
      <c r="E107" s="3" t="s">
        <v>370</v>
      </c>
      <c r="F107" s="1" t="s">
        <v>374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K107*3433.43</f>
        <v>0</v>
      </c>
    </row>
    <row r="108" spans="1:12">
      <c r="A108" s="1"/>
      <c r="B108" s="1">
        <v>884653</v>
      </c>
      <c r="C108" s="1" t="s">
        <v>375</v>
      </c>
      <c r="D108" s="1" t="s">
        <v>376</v>
      </c>
      <c r="E108" s="3" t="s">
        <v>370</v>
      </c>
      <c r="F108" s="1" t="s">
        <v>377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K108*4325.23</f>
        <v>0</v>
      </c>
    </row>
    <row r="109" spans="1:12">
      <c r="A109" s="1"/>
      <c r="B109" s="1">
        <v>884656</v>
      </c>
      <c r="C109" s="1" t="s">
        <v>378</v>
      </c>
      <c r="D109" s="1" t="s">
        <v>379</v>
      </c>
      <c r="E109" s="3" t="s">
        <v>360</v>
      </c>
      <c r="F109" s="1" t="s">
        <v>357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K109*1114.75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2025-04-02T00:56:01+03:00</dcterms:created>
  <dcterms:modified xsi:type="dcterms:W3CDTF">2025-04-02T00:56:01+03:00</dcterms:modified>
  <dc:title>Untitled Spreadsheet</dc:title>
  <dc:description/>
  <dc:subject/>
  <cp:keywords/>
  <cp:category/>
</cp:coreProperties>
</file>