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<sst xmlns="http://schemas.openxmlformats.org/spreadsheetml/2006/main" uniqueCount="228">
  <si>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</si>
  <si>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</si>
  <si>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</si>
  <si>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</si>
  <si>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</si>
  <si>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</si>
  <si>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</si>
  <si>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</si>
  <si>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</si>
  <si>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</si>
  <si>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</si>
  <si>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PSK-220006</t>
  </si>
  <si>
    <t>VR2033</t>
  </si>
  <si>
    <t>Кран для полотенцесушителя 1/2M*1/2M  VR (2/40шт)</t>
  </si>
  <si>
    <t>1 095.97 руб.</t>
  </si>
  <si>
    <t>Уточняйте</t>
  </si>
  <si>
    <t>шт</t>
  </si>
  <si>
    <t>PSK-220007</t>
  </si>
  <si>
    <t>VR2034</t>
  </si>
  <si>
    <t>Кран для полотенцесушителя 1/2M*3/4F  VR (2/40шт)</t>
  </si>
  <si>
    <t>1 005.30 руб.</t>
  </si>
  <si>
    <t>PSK-220008</t>
  </si>
  <si>
    <t>VR2034A</t>
  </si>
  <si>
    <t>Кран для полотенцесушителя 1/2M*3/4F VR (2/40шт)</t>
  </si>
  <si>
    <t>1 038.71 руб.</t>
  </si>
  <si>
    <t>PSK-220009</t>
  </si>
  <si>
    <t>VR2034B</t>
  </si>
  <si>
    <t>1 245.49 руб.</t>
  </si>
  <si>
    <t>PSK-220010</t>
  </si>
  <si>
    <t>VR2035</t>
  </si>
  <si>
    <t>Кран для полотенцесушителя 1/2F*1F VR (2/60шт)</t>
  </si>
  <si>
    <t>1 049.84 руб.</t>
  </si>
  <si>
    <t>PSK-220011</t>
  </si>
  <si>
    <t>VR2045</t>
  </si>
  <si>
    <t>Кран для полотенцесушителя3/4F*1  VR (2/2шт)</t>
  </si>
  <si>
    <t>1 040.30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</si>
  <si>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</si>
  <si>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</si>
  <si>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</si>
  <si>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</si>
  <si>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</si>
  <si>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</si>
  <si>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1 057.79 руб.</t>
  </si>
  <si>
    <t>PSK-220014</t>
  </si>
  <si>
    <t>VR2035B</t>
  </si>
  <si>
    <t>Кран для полотенцесушителя 1/2M*1F  VR (2/60шт)</t>
  </si>
  <si>
    <t>1 116.65 руб.</t>
  </si>
  <si>
    <t>PSK-220015</t>
  </si>
  <si>
    <t>VR2045B</t>
  </si>
  <si>
    <t>Кран для полотенцесушителя 3/4M*1F  VR (2/60шт)</t>
  </si>
  <si>
    <t>1 224.81 руб.</t>
  </si>
  <si>
    <t>PSK-220016</t>
  </si>
  <si>
    <t>VR2046A</t>
  </si>
  <si>
    <t>Кран для полотенцесушителя 3/4F*1F VR (2/60шт)</t>
  </si>
  <si>
    <t>1 146.87 руб.</t>
  </si>
  <si>
    <t>PSK-220017</t>
  </si>
  <si>
    <t>VR2046</t>
  </si>
  <si>
    <t>981.44 руб.</t>
  </si>
  <si>
    <t>PSK-220018</t>
  </si>
  <si>
    <t>VR2035C</t>
  </si>
  <si>
    <t>1 165.96 руб.</t>
  </si>
  <si>
    <t>PSK-220019</t>
  </si>
  <si>
    <t>VR2045C</t>
  </si>
  <si>
    <t>Кран для полотенцесушителя 3/4M*1F VR (2/60шт)</t>
  </si>
  <si>
    <t>1 237.54 руб.</t>
  </si>
  <si>
    <t>PSK-220020</t>
  </si>
  <si>
    <t>VR2035D</t>
  </si>
  <si>
    <t>893.95 руб.</t>
  </si>
  <si>
    <t>PSK-220021</t>
  </si>
  <si>
    <t>VR2045D</t>
  </si>
  <si>
    <t>PSK-220022</t>
  </si>
  <si>
    <t>VR2055D</t>
  </si>
  <si>
    <t>Кран для ПС 1F*1F  VR (2/60шт)</t>
  </si>
  <si>
    <t>1 003.71 руб.</t>
  </si>
  <si>
    <t>PSK-220023</t>
  </si>
  <si>
    <t>VR2035E</t>
  </si>
  <si>
    <t>Кран для ПС 1/2F*1F  VR (2/60шт)</t>
  </si>
  <si>
    <t>1 046.66 руб.</t>
  </si>
  <si>
    <t>PSK-220024</t>
  </si>
  <si>
    <t>VR2045E</t>
  </si>
  <si>
    <t>Кран для ПС 3/4F*1F  VR (2/60шт)</t>
  </si>
  <si>
    <t>PSK-220025</t>
  </si>
  <si>
    <t>VR2055E</t>
  </si>
  <si>
    <t>1 204.13 руб.</t>
  </si>
  <si>
    <t>PSK-220026</t>
  </si>
  <si>
    <t>VR2035F</t>
  </si>
  <si>
    <t>Кран для ПС 1/2M*1F  VR (2/60шт)</t>
  </si>
  <si>
    <t>1 143.69 руб.</t>
  </si>
  <si>
    <t>PSK-220027</t>
  </si>
  <si>
    <t>VR2045F</t>
  </si>
  <si>
    <t>Кран для ПС 3/4M*1F  VR (2/60шт)</t>
  </si>
  <si>
    <t>1 193.00 руб.</t>
  </si>
  <si>
    <t>PSK-220028</t>
  </si>
  <si>
    <t>VR2035G</t>
  </si>
  <si>
    <t>1 142.10 руб.</t>
  </si>
  <si>
    <t>PSK-220029</t>
  </si>
  <si>
    <t>VR2045G</t>
  </si>
  <si>
    <t>1 232.77 руб.</t>
  </si>
  <si>
    <t>PSK-220030</t>
  </si>
  <si>
    <t>VLF44</t>
  </si>
  <si>
    <t>Угловые соединения гайка-гайка L 3/4F*3/4F  VR (1/40пар)</t>
  </si>
  <si>
    <t>838.28 руб.</t>
  </si>
  <si>
    <t>пар</t>
  </si>
  <si>
    <t>PSK-220031</t>
  </si>
  <si>
    <t>VLF53</t>
  </si>
  <si>
    <t>Угловые соединения гайка-гайка L1F*1/2F VR (1/40пар)</t>
  </si>
  <si>
    <t>1 014.85 руб.</t>
  </si>
  <si>
    <t>PSK-220032</t>
  </si>
  <si>
    <t>VLF54</t>
  </si>
  <si>
    <t>Угловые соединения гайка-гайка L1F*3/4F  VR (1/40пар)</t>
  </si>
  <si>
    <t>1 107.10 руб.</t>
  </si>
  <si>
    <t>PSK-220033</t>
  </si>
  <si>
    <t>VLF55</t>
  </si>
  <si>
    <t>Угловые соединения гайка-гайка L1F*1F  VR (1/30пар)</t>
  </si>
  <si>
    <t>1 215.27 руб.</t>
  </si>
  <si>
    <t>PSK-220034</t>
  </si>
  <si>
    <t>VLFH43</t>
  </si>
  <si>
    <t>Угловые соедин. гайка-штуцер L3/4F*1/2M   VR  (1/40пар)</t>
  </si>
  <si>
    <t>874.87 руб.</t>
  </si>
  <si>
    <t>PSK-220035</t>
  </si>
  <si>
    <t>VLFH44</t>
  </si>
  <si>
    <t>Угловые соедин.гайка-штуцер L3/4F*3/4M  VR (1/40пар)</t>
  </si>
  <si>
    <t>1 210.50 руб.</t>
  </si>
  <si>
    <t>PSK-220036</t>
  </si>
  <si>
    <t>VLFH53</t>
  </si>
  <si>
    <t>Уголок соедин. гайка-штуцер L1F*1/2M    VR (1/40пар)</t>
  </si>
  <si>
    <t>1 022.80 руб.</t>
  </si>
  <si>
    <t>PSK-220037</t>
  </si>
  <si>
    <t>VLFH54</t>
  </si>
  <si>
    <t>Угловые соедин. гайка-штуцер L1F*3/4M  VR (1/40пар)</t>
  </si>
  <si>
    <t>1 259.81 руб.</t>
  </si>
  <si>
    <t>PSK-220038</t>
  </si>
  <si>
    <t>VLFH55</t>
  </si>
  <si>
    <t>Угловые соединения гайка-штуцер L1F*1M   VR (1/30пар)</t>
  </si>
  <si>
    <t>1 463.41 руб.</t>
  </si>
  <si>
    <t>PSK-220039</t>
  </si>
  <si>
    <t>VSF44</t>
  </si>
  <si>
    <t>Соединение прямое гайка-гайка S3/4F*3/4F VR (1/40пар)</t>
  </si>
  <si>
    <t>823.97 руб.</t>
  </si>
  <si>
    <t>PSK-220040</t>
  </si>
  <si>
    <t>VSF53</t>
  </si>
  <si>
    <t>Соединение прямое гайка-гайка S1F*1/2F  VR (1/40пар)</t>
  </si>
  <si>
    <t>940.08 руб.</t>
  </si>
  <si>
    <t>PSK-220041</t>
  </si>
  <si>
    <t>VSF54</t>
  </si>
  <si>
    <t>Соединение прямое гайка-гайка S1F*3/4"F   (1/40пар)</t>
  </si>
  <si>
    <t>955.99 руб.</t>
  </si>
  <si>
    <t>PSK-220042</t>
  </si>
  <si>
    <t>VSF55</t>
  </si>
  <si>
    <t>Соединение прямое гайка-гайка S1F*1F  VR  (1/40пар)</t>
  </si>
  <si>
    <t>1 151.64 руб.</t>
  </si>
  <si>
    <t>PSK-220043</t>
  </si>
  <si>
    <t>VSFH43</t>
  </si>
  <si>
    <t>Соедин. прямое гайка-штуцер S3/4F*1/2M VR  (1/50пар)</t>
  </si>
  <si>
    <t>606.04 руб.</t>
  </si>
  <si>
    <t>PSK-220044</t>
  </si>
  <si>
    <t>VSFH44</t>
  </si>
  <si>
    <t>Соедин. прямое гайка-штуцер S3/4F*3/4M  VR (1/30пар)</t>
  </si>
  <si>
    <t>674.44 руб.</t>
  </si>
  <si>
    <t>PSK-220045</t>
  </si>
  <si>
    <t>VSFH53</t>
  </si>
  <si>
    <t>Соедин. прямое гайка-штуцерS1F*1/2M  VR (1/50пар)</t>
  </si>
  <si>
    <t>800.11 руб.</t>
  </si>
  <si>
    <t>PSK-220046</t>
  </si>
  <si>
    <t>VSFH54</t>
  </si>
  <si>
    <t>Соедин. прямое гайка-штуцер S1F*3/4M   VR (1/40пар)</t>
  </si>
  <si>
    <t>924.18 руб.</t>
  </si>
  <si>
    <t>PSK-220047</t>
  </si>
  <si>
    <t>VSFH55</t>
  </si>
  <si>
    <t>Соединение прямое гайка-штуцер S1F*1M  VR(1/40пар)</t>
  </si>
  <si>
    <t>1 080.06 руб.</t>
  </si>
  <si>
    <t>PSK-220048</t>
  </si>
  <si>
    <t>VSFH60</t>
  </si>
  <si>
    <t>Соединение поворотное  VR (1/30пар)</t>
  </si>
  <si>
    <t>2 541.89 руб.</t>
  </si>
  <si>
    <t>PSK-220049</t>
  </si>
  <si>
    <t>VSFF5K</t>
  </si>
  <si>
    <t>Соединение заглушка с краном маевским для П/С 1F VR  (1/50пар)</t>
  </si>
  <si>
    <t>1 138.92 руб.</t>
  </si>
  <si>
    <t>PSK-220099</t>
  </si>
  <si>
    <t>VSFF5A</t>
  </si>
  <si>
    <t>Наконечник с краном маевского и с кольцом под кронштейн 1F  ViEiR   (50пар)</t>
  </si>
  <si>
    <t>1 426.83 руб.</t>
  </si>
  <si>
    <t>PSK-220155</t>
  </si>
  <si>
    <t>VRT25</t>
  </si>
  <si>
    <t>Тен для полотенцесушителя (1/20шт)</t>
  </si>
  <si>
    <t>4 291.62 руб.</t>
  </si>
  <si>
    <t>VER-000128</t>
  </si>
  <si>
    <t>Наконечник с краном маевского 1F "ViEiR"  (50пар)</t>
  </si>
  <si>
    <t>1 330.04 руб.</t>
  </si>
  <si>
    <t>VER-000631</t>
  </si>
  <si>
    <t>VR2033-C</t>
  </si>
  <si>
    <t>Кран для полотенцесушителя 1/2M*1/2M (60/2шт)</t>
  </si>
  <si>
    <t>1 156.41 руб.</t>
  </si>
  <si>
    <t>VER-000632</t>
  </si>
  <si>
    <t>VR2033-F</t>
  </si>
  <si>
    <t>VER-000633</t>
  </si>
  <si>
    <t>VR2034-C</t>
  </si>
  <si>
    <t>Кран для полотенцесушителя 1/2M*3/4F (60/2шт)</t>
  </si>
  <si>
    <t>1 064.16 руб.</t>
  </si>
  <si>
    <t>VER-000634</t>
  </si>
  <si>
    <t>VR2034-F</t>
  </si>
  <si>
    <t>VER-000635</t>
  </si>
  <si>
    <t>VR2035-C</t>
  </si>
  <si>
    <t>Кран для полотенцесушителя 1/2F*1F (60/2шт)</t>
  </si>
  <si>
    <t>1 113.47 руб.</t>
  </si>
  <si>
    <t>VER-000636</t>
  </si>
  <si>
    <t>VR2035-F</t>
  </si>
  <si>
    <t>Кран для полотенцесушителя 1/2F*1F (60/шт)</t>
  </si>
  <si>
    <t>VER-000852</t>
  </si>
  <si>
    <t>VR2145-C</t>
  </si>
  <si>
    <t>Кран для полотенцесушителя, черный 3/4"Fx1"F (60/2шт)</t>
  </si>
  <si>
    <t>1 102.33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</si>
  <si>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</si>
  <si>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</si>
  <si>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</si>
  <si>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</si>
  <si>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</si>
  <si>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</si>
  <si>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3 959.17 руб.</t>
  </si>
  <si>
    <t>VER-000904</t>
  </si>
  <si>
    <t>VRT27</t>
  </si>
  <si>
    <t>3 429.48 руб.</t>
  </si>
  <si>
    <t>VER-000905</t>
  </si>
  <si>
    <t>VRT28</t>
  </si>
  <si>
    <t>4 320.25 руб.</t>
  </si>
  <si>
    <t>VER-000931</t>
  </si>
  <si>
    <t>VR2135-F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</si>
</sst>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SUM(L2:L60)</f>
        <v>0</v>
      </c>
    </row>
    <row r="2" spans="1:12">
      <c r="A2" s="1"/>
      <c r="B2" s="1">
        <v>823247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K2*1095.97</f>
        <v>0</v>
      </c>
    </row>
    <row r="3" spans="1:12">
      <c r="A3" s="1"/>
      <c r="B3" s="1">
        <v>823248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K3*1005.30</f>
        <v>0</v>
      </c>
    </row>
    <row r="4" spans="1:12">
      <c r="A4" s="1"/>
      <c r="B4" s="1">
        <v>823249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K4*1038.71</f>
        <v>0</v>
      </c>
    </row>
    <row r="5" spans="1:12">
      <c r="A5" s="1"/>
      <c r="B5" s="1">
        <v>823250</v>
      </c>
      <c r="C5" s="1" t="s">
        <v>25</v>
      </c>
      <c r="D5" s="1" t="s">
        <v>26</v>
      </c>
      <c r="E5" s="3" t="s">
        <v>23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K5*1245.49</f>
        <v>0</v>
      </c>
    </row>
    <row r="6" spans="1:12">
      <c r="A6" s="1"/>
      <c r="B6" s="1">
        <v>823251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K6*1049.84</f>
        <v>0</v>
      </c>
    </row>
    <row r="7" spans="1:12">
      <c r="A7" s="1"/>
      <c r="B7" s="1">
        <v>823252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K7*1040.30</f>
        <v>0</v>
      </c>
    </row>
    <row r="8" spans="1:12">
      <c r="A8" s="1"/>
      <c r="B8" s="1">
        <v>823253</v>
      </c>
      <c r="C8" s="1" t="s">
        <v>36</v>
      </c>
      <c r="D8" s="1" t="s">
        <v>37</v>
      </c>
      <c r="E8" s="3" t="s">
        <v>38</v>
      </c>
      <c r="F8" s="1" t="s">
        <v>24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K8*1038.71</f>
        <v>0</v>
      </c>
    </row>
    <row r="9" spans="1:12">
      <c r="A9" s="1"/>
      <c r="B9" s="1">
        <v>823254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K9*1057.79</f>
        <v>0</v>
      </c>
    </row>
    <row r="10" spans="1:12">
      <c r="A10" s="1"/>
      <c r="B10" s="1">
        <v>823255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K10*1116.65</f>
        <v>0</v>
      </c>
    </row>
    <row r="11" spans="1:12">
      <c r="A11" s="1"/>
      <c r="B11" s="1">
        <v>823256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K11*1224.81</f>
        <v>0</v>
      </c>
    </row>
    <row r="12" spans="1:12">
      <c r="A12" s="1"/>
      <c r="B12" s="1">
        <v>823257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K12*1146.87</f>
        <v>0</v>
      </c>
    </row>
    <row r="13" spans="1:12">
      <c r="A13" s="1"/>
      <c r="B13" s="1">
        <v>823258</v>
      </c>
      <c r="C13" s="1" t="s">
        <v>55</v>
      </c>
      <c r="D13" s="1" t="s">
        <v>56</v>
      </c>
      <c r="E13" s="3" t="s">
        <v>53</v>
      </c>
      <c r="F13" s="1" t="s">
        <v>57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K13*981.44</f>
        <v>0</v>
      </c>
    </row>
    <row r="14" spans="1:12">
      <c r="A14" s="1"/>
      <c r="B14" s="1">
        <v>823259</v>
      </c>
      <c r="C14" s="1" t="s">
        <v>58</v>
      </c>
      <c r="D14" s="1" t="s">
        <v>59</v>
      </c>
      <c r="E14" s="3" t="s">
        <v>45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K14*1165.96</f>
        <v>0</v>
      </c>
    </row>
    <row r="15" spans="1:12">
      <c r="A15" s="1"/>
      <c r="B15" s="1">
        <v>823260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K15*1237.54</f>
        <v>0</v>
      </c>
    </row>
    <row r="16" spans="1:12">
      <c r="A16" s="1"/>
      <c r="B16" s="1">
        <v>823261</v>
      </c>
      <c r="C16" s="1" t="s">
        <v>65</v>
      </c>
      <c r="D16" s="1" t="s">
        <v>66</v>
      </c>
      <c r="E16" s="3" t="s">
        <v>30</v>
      </c>
      <c r="F16" s="1" t="s">
        <v>67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K16*893.95</f>
        <v>0</v>
      </c>
    </row>
    <row r="17" spans="1:12">
      <c r="A17" s="1"/>
      <c r="B17" s="1">
        <v>823262</v>
      </c>
      <c r="C17" s="1" t="s">
        <v>68</v>
      </c>
      <c r="D17" s="1" t="s">
        <v>69</v>
      </c>
      <c r="E17" s="3" t="s">
        <v>53</v>
      </c>
      <c r="F17" s="1" t="s">
        <v>67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K17*893.95</f>
        <v>0</v>
      </c>
    </row>
    <row r="18" spans="1:12">
      <c r="A18" s="1"/>
      <c r="B18" s="1">
        <v>823263</v>
      </c>
      <c r="C18" s="1" t="s">
        <v>70</v>
      </c>
      <c r="D18" s="1" t="s">
        <v>71</v>
      </c>
      <c r="E18" s="3" t="s">
        <v>72</v>
      </c>
      <c r="F18" s="1" t="s">
        <v>73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K18*1003.71</f>
        <v>0</v>
      </c>
    </row>
    <row r="19" spans="1:12">
      <c r="A19" s="1"/>
      <c r="B19" s="1">
        <v>823264</v>
      </c>
      <c r="C19" s="1" t="s">
        <v>74</v>
      </c>
      <c r="D19" s="1" t="s">
        <v>75</v>
      </c>
      <c r="E19" s="3" t="s">
        <v>76</v>
      </c>
      <c r="F19" s="1" t="s">
        <v>77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K19*1046.66</f>
        <v>0</v>
      </c>
    </row>
    <row r="20" spans="1:12">
      <c r="A20" s="1"/>
      <c r="B20" s="1">
        <v>823265</v>
      </c>
      <c r="C20" s="1" t="s">
        <v>78</v>
      </c>
      <c r="D20" s="1" t="s">
        <v>79</v>
      </c>
      <c r="E20" s="3" t="s">
        <v>80</v>
      </c>
      <c r="F20" s="1" t="s">
        <v>14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K20*1095.97</f>
        <v>0</v>
      </c>
    </row>
    <row r="21" spans="1:12">
      <c r="A21" s="1"/>
      <c r="B21" s="1">
        <v>823266</v>
      </c>
      <c r="C21" s="1" t="s">
        <v>81</v>
      </c>
      <c r="D21" s="1" t="s">
        <v>82</v>
      </c>
      <c r="E21" s="3" t="s">
        <v>72</v>
      </c>
      <c r="F21" s="1" t="s">
        <v>83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K21*1204.13</f>
        <v>0</v>
      </c>
    </row>
    <row r="22" spans="1:12">
      <c r="A22" s="1"/>
      <c r="B22" s="1">
        <v>823267</v>
      </c>
      <c r="C22" s="1" t="s">
        <v>84</v>
      </c>
      <c r="D22" s="1" t="s">
        <v>85</v>
      </c>
      <c r="E22" s="3" t="s">
        <v>86</v>
      </c>
      <c r="F22" s="1" t="s">
        <v>87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K22*1143.69</f>
        <v>0</v>
      </c>
    </row>
    <row r="23" spans="1:12">
      <c r="A23" s="1"/>
      <c r="B23" s="1">
        <v>823268</v>
      </c>
      <c r="C23" s="1" t="s">
        <v>88</v>
      </c>
      <c r="D23" s="1" t="s">
        <v>89</v>
      </c>
      <c r="E23" s="3" t="s">
        <v>90</v>
      </c>
      <c r="F23" s="1" t="s">
        <v>91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K23*1193.00</f>
        <v>0</v>
      </c>
    </row>
    <row r="24" spans="1:12">
      <c r="A24" s="1"/>
      <c r="B24" s="1">
        <v>823269</v>
      </c>
      <c r="C24" s="1" t="s">
        <v>92</v>
      </c>
      <c r="D24" s="1" t="s">
        <v>93</v>
      </c>
      <c r="E24" s="3" t="s">
        <v>86</v>
      </c>
      <c r="F24" s="1" t="s">
        <v>94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K24*1142.10</f>
        <v>0</v>
      </c>
    </row>
    <row r="25" spans="1:12">
      <c r="A25" s="1"/>
      <c r="B25" s="1">
        <v>823270</v>
      </c>
      <c r="C25" s="1" t="s">
        <v>95</v>
      </c>
      <c r="D25" s="1" t="s">
        <v>96</v>
      </c>
      <c r="E25" s="3" t="s">
        <v>90</v>
      </c>
      <c r="F25" s="1" t="s">
        <v>97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K25*1232.77</f>
        <v>0</v>
      </c>
    </row>
    <row r="26" spans="1:12">
      <c r="A26" s="1"/>
      <c r="B26" s="1">
        <v>823271</v>
      </c>
      <c r="C26" s="1" t="s">
        <v>98</v>
      </c>
      <c r="D26" s="1" t="s">
        <v>99</v>
      </c>
      <c r="E26" s="3" t="s">
        <v>100</v>
      </c>
      <c r="F26" s="1" t="s">
        <v>101</v>
      </c>
      <c r="G26" s="1" t="s">
        <v>15</v>
      </c>
      <c r="H26" s="1" t="s">
        <v>15</v>
      </c>
      <c r="I26" s="1" t="s">
        <v>15</v>
      </c>
      <c r="J26" s="1" t="s">
        <v>102</v>
      </c>
      <c r="K26" s="2"/>
      <c r="L26" s="5">
        <f>K26*838.28</f>
        <v>0</v>
      </c>
    </row>
    <row r="27" spans="1:12">
      <c r="A27" s="1"/>
      <c r="B27" s="1">
        <v>823272</v>
      </c>
      <c r="C27" s="1" t="s">
        <v>103</v>
      </c>
      <c r="D27" s="1" t="s">
        <v>104</v>
      </c>
      <c r="E27" s="3" t="s">
        <v>105</v>
      </c>
      <c r="F27" s="1" t="s">
        <v>106</v>
      </c>
      <c r="G27" s="1" t="s">
        <v>15</v>
      </c>
      <c r="H27" s="1" t="s">
        <v>15</v>
      </c>
      <c r="I27" s="1" t="s">
        <v>15</v>
      </c>
      <c r="J27" s="1" t="s">
        <v>102</v>
      </c>
      <c r="K27" s="2"/>
      <c r="L27" s="5">
        <f>K27*1014.85</f>
        <v>0</v>
      </c>
    </row>
    <row r="28" spans="1:12">
      <c r="A28" s="1"/>
      <c r="B28" s="1">
        <v>823273</v>
      </c>
      <c r="C28" s="1" t="s">
        <v>107</v>
      </c>
      <c r="D28" s="1" t="s">
        <v>108</v>
      </c>
      <c r="E28" s="3" t="s">
        <v>109</v>
      </c>
      <c r="F28" s="1" t="s">
        <v>110</v>
      </c>
      <c r="G28" s="1" t="s">
        <v>15</v>
      </c>
      <c r="H28" s="1" t="s">
        <v>15</v>
      </c>
      <c r="I28" s="1" t="s">
        <v>15</v>
      </c>
      <c r="J28" s="1" t="s">
        <v>102</v>
      </c>
      <c r="K28" s="2"/>
      <c r="L28" s="5">
        <f>K28*1107.10</f>
        <v>0</v>
      </c>
    </row>
    <row r="29" spans="1:12">
      <c r="A29" s="1"/>
      <c r="B29" s="1">
        <v>823274</v>
      </c>
      <c r="C29" s="1" t="s">
        <v>111</v>
      </c>
      <c r="D29" s="1" t="s">
        <v>112</v>
      </c>
      <c r="E29" s="3" t="s">
        <v>113</v>
      </c>
      <c r="F29" s="1" t="s">
        <v>114</v>
      </c>
      <c r="G29" s="1" t="s">
        <v>15</v>
      </c>
      <c r="H29" s="1" t="s">
        <v>15</v>
      </c>
      <c r="I29" s="1" t="s">
        <v>15</v>
      </c>
      <c r="J29" s="1" t="s">
        <v>102</v>
      </c>
      <c r="K29" s="2"/>
      <c r="L29" s="5">
        <f>K29*1215.27</f>
        <v>0</v>
      </c>
    </row>
    <row r="30" spans="1:12">
      <c r="A30" s="1"/>
      <c r="B30" s="1">
        <v>823275</v>
      </c>
      <c r="C30" s="1" t="s">
        <v>115</v>
      </c>
      <c r="D30" s="1" t="s">
        <v>116</v>
      </c>
      <c r="E30" s="3" t="s">
        <v>117</v>
      </c>
      <c r="F30" s="1" t="s">
        <v>118</v>
      </c>
      <c r="G30" s="1" t="s">
        <v>15</v>
      </c>
      <c r="H30" s="1" t="s">
        <v>15</v>
      </c>
      <c r="I30" s="1" t="s">
        <v>15</v>
      </c>
      <c r="J30" s="1" t="s">
        <v>102</v>
      </c>
      <c r="K30" s="2"/>
      <c r="L30" s="5">
        <f>K30*874.87</f>
        <v>0</v>
      </c>
    </row>
    <row r="31" spans="1:12">
      <c r="A31" s="1"/>
      <c r="B31" s="1">
        <v>823276</v>
      </c>
      <c r="C31" s="1" t="s">
        <v>119</v>
      </c>
      <c r="D31" s="1" t="s">
        <v>120</v>
      </c>
      <c r="E31" s="3" t="s">
        <v>121</v>
      </c>
      <c r="F31" s="1" t="s">
        <v>122</v>
      </c>
      <c r="G31" s="1" t="s">
        <v>15</v>
      </c>
      <c r="H31" s="1" t="s">
        <v>15</v>
      </c>
      <c r="I31" s="1" t="s">
        <v>15</v>
      </c>
      <c r="J31" s="1" t="s">
        <v>102</v>
      </c>
      <c r="K31" s="2"/>
      <c r="L31" s="5">
        <f>K31*1210.50</f>
        <v>0</v>
      </c>
    </row>
    <row r="32" spans="1:12">
      <c r="A32" s="1"/>
      <c r="B32" s="1">
        <v>823277</v>
      </c>
      <c r="C32" s="1" t="s">
        <v>123</v>
      </c>
      <c r="D32" s="1" t="s">
        <v>124</v>
      </c>
      <c r="E32" s="3" t="s">
        <v>125</v>
      </c>
      <c r="F32" s="1" t="s">
        <v>126</v>
      </c>
      <c r="G32" s="1" t="s">
        <v>15</v>
      </c>
      <c r="H32" s="1" t="s">
        <v>15</v>
      </c>
      <c r="I32" s="1" t="s">
        <v>15</v>
      </c>
      <c r="J32" s="1" t="s">
        <v>102</v>
      </c>
      <c r="K32" s="2"/>
      <c r="L32" s="5">
        <f>K32*1022.80</f>
        <v>0</v>
      </c>
    </row>
    <row r="33" spans="1:12">
      <c r="A33" s="1"/>
      <c r="B33" s="1">
        <v>823278</v>
      </c>
      <c r="C33" s="1" t="s">
        <v>127</v>
      </c>
      <c r="D33" s="1" t="s">
        <v>128</v>
      </c>
      <c r="E33" s="3" t="s">
        <v>129</v>
      </c>
      <c r="F33" s="1" t="s">
        <v>130</v>
      </c>
      <c r="G33" s="1" t="s">
        <v>15</v>
      </c>
      <c r="H33" s="1" t="s">
        <v>15</v>
      </c>
      <c r="I33" s="1" t="s">
        <v>15</v>
      </c>
      <c r="J33" s="1" t="s">
        <v>102</v>
      </c>
      <c r="K33" s="2"/>
      <c r="L33" s="5">
        <f>K33*1259.81</f>
        <v>0</v>
      </c>
    </row>
    <row r="34" spans="1:12">
      <c r="A34" s="1"/>
      <c r="B34" s="1">
        <v>823279</v>
      </c>
      <c r="C34" s="1" t="s">
        <v>131</v>
      </c>
      <c r="D34" s="1" t="s">
        <v>132</v>
      </c>
      <c r="E34" s="3" t="s">
        <v>133</v>
      </c>
      <c r="F34" s="1" t="s">
        <v>134</v>
      </c>
      <c r="G34" s="1" t="s">
        <v>15</v>
      </c>
      <c r="H34" s="1" t="s">
        <v>15</v>
      </c>
      <c r="I34" s="1" t="s">
        <v>15</v>
      </c>
      <c r="J34" s="1" t="s">
        <v>102</v>
      </c>
      <c r="K34" s="2"/>
      <c r="L34" s="5">
        <f>K34*1463.41</f>
        <v>0</v>
      </c>
    </row>
    <row r="35" spans="1:12">
      <c r="A35" s="1"/>
      <c r="B35" s="1">
        <v>823280</v>
      </c>
      <c r="C35" s="1" t="s">
        <v>135</v>
      </c>
      <c r="D35" s="1" t="s">
        <v>136</v>
      </c>
      <c r="E35" s="3" t="s">
        <v>137</v>
      </c>
      <c r="F35" s="1" t="s">
        <v>138</v>
      </c>
      <c r="G35" s="1" t="s">
        <v>15</v>
      </c>
      <c r="H35" s="1" t="s">
        <v>15</v>
      </c>
      <c r="I35" s="1" t="s">
        <v>15</v>
      </c>
      <c r="J35" s="1" t="s">
        <v>102</v>
      </c>
      <c r="K35" s="2"/>
      <c r="L35" s="5">
        <f>K35*823.97</f>
        <v>0</v>
      </c>
    </row>
    <row r="36" spans="1:12">
      <c r="A36" s="1"/>
      <c r="B36" s="1">
        <v>823281</v>
      </c>
      <c r="C36" s="1" t="s">
        <v>139</v>
      </c>
      <c r="D36" s="1" t="s">
        <v>140</v>
      </c>
      <c r="E36" s="3" t="s">
        <v>141</v>
      </c>
      <c r="F36" s="1" t="s">
        <v>142</v>
      </c>
      <c r="G36" s="1" t="s">
        <v>15</v>
      </c>
      <c r="H36" s="1" t="s">
        <v>15</v>
      </c>
      <c r="I36" s="1" t="s">
        <v>15</v>
      </c>
      <c r="J36" s="1" t="s">
        <v>102</v>
      </c>
      <c r="K36" s="2"/>
      <c r="L36" s="5">
        <f>K36*940.08</f>
        <v>0</v>
      </c>
    </row>
    <row r="37" spans="1:12">
      <c r="A37" s="1"/>
      <c r="B37" s="1">
        <v>823282</v>
      </c>
      <c r="C37" s="1" t="s">
        <v>143</v>
      </c>
      <c r="D37" s="1" t="s">
        <v>144</v>
      </c>
      <c r="E37" s="3" t="s">
        <v>145</v>
      </c>
      <c r="F37" s="1" t="s">
        <v>146</v>
      </c>
      <c r="G37" s="1" t="s">
        <v>15</v>
      </c>
      <c r="H37" s="1" t="s">
        <v>15</v>
      </c>
      <c r="I37" s="1" t="s">
        <v>15</v>
      </c>
      <c r="J37" s="1" t="s">
        <v>102</v>
      </c>
      <c r="K37" s="2"/>
      <c r="L37" s="5">
        <f>K37*955.99</f>
        <v>0</v>
      </c>
    </row>
    <row r="38" spans="1:12">
      <c r="A38" s="1"/>
      <c r="B38" s="1">
        <v>823283</v>
      </c>
      <c r="C38" s="1" t="s">
        <v>147</v>
      </c>
      <c r="D38" s="1" t="s">
        <v>148</v>
      </c>
      <c r="E38" s="3" t="s">
        <v>149</v>
      </c>
      <c r="F38" s="1" t="s">
        <v>150</v>
      </c>
      <c r="G38" s="1" t="s">
        <v>15</v>
      </c>
      <c r="H38" s="1" t="s">
        <v>15</v>
      </c>
      <c r="I38" s="1" t="s">
        <v>15</v>
      </c>
      <c r="J38" s="1" t="s">
        <v>102</v>
      </c>
      <c r="K38" s="2"/>
      <c r="L38" s="5">
        <f>K38*1151.64</f>
        <v>0</v>
      </c>
    </row>
    <row r="39" spans="1:12">
      <c r="A39" s="1"/>
      <c r="B39" s="1">
        <v>823284</v>
      </c>
      <c r="C39" s="1" t="s">
        <v>151</v>
      </c>
      <c r="D39" s="1" t="s">
        <v>152</v>
      </c>
      <c r="E39" s="3" t="s">
        <v>153</v>
      </c>
      <c r="F39" s="1" t="s">
        <v>154</v>
      </c>
      <c r="G39" s="1" t="s">
        <v>15</v>
      </c>
      <c r="H39" s="1" t="s">
        <v>15</v>
      </c>
      <c r="I39" s="1" t="s">
        <v>15</v>
      </c>
      <c r="J39" s="1" t="s">
        <v>102</v>
      </c>
      <c r="K39" s="2"/>
      <c r="L39" s="5">
        <f>K39*606.04</f>
        <v>0</v>
      </c>
    </row>
    <row r="40" spans="1:12">
      <c r="A40" s="1"/>
      <c r="B40" s="1">
        <v>823285</v>
      </c>
      <c r="C40" s="1" t="s">
        <v>155</v>
      </c>
      <c r="D40" s="1" t="s">
        <v>156</v>
      </c>
      <c r="E40" s="3" t="s">
        <v>157</v>
      </c>
      <c r="F40" s="1" t="s">
        <v>158</v>
      </c>
      <c r="G40" s="1" t="s">
        <v>15</v>
      </c>
      <c r="H40" s="1" t="s">
        <v>15</v>
      </c>
      <c r="I40" s="1" t="s">
        <v>15</v>
      </c>
      <c r="J40" s="1" t="s">
        <v>102</v>
      </c>
      <c r="K40" s="2"/>
      <c r="L40" s="5">
        <f>K40*674.44</f>
        <v>0</v>
      </c>
    </row>
    <row r="41" spans="1:12">
      <c r="A41" s="1"/>
      <c r="B41" s="1">
        <v>823286</v>
      </c>
      <c r="C41" s="1" t="s">
        <v>159</v>
      </c>
      <c r="D41" s="1" t="s">
        <v>160</v>
      </c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102</v>
      </c>
      <c r="K41" s="2"/>
      <c r="L41" s="5">
        <f>K41*800.11</f>
        <v>0</v>
      </c>
    </row>
    <row r="42" spans="1:12">
      <c r="A42" s="1"/>
      <c r="B42" s="1">
        <v>823287</v>
      </c>
      <c r="C42" s="1" t="s">
        <v>163</v>
      </c>
      <c r="D42" s="1" t="s">
        <v>164</v>
      </c>
      <c r="E42" s="3" t="s">
        <v>165</v>
      </c>
      <c r="F42" s="1" t="s">
        <v>166</v>
      </c>
      <c r="G42" s="1" t="s">
        <v>15</v>
      </c>
      <c r="H42" s="1" t="s">
        <v>15</v>
      </c>
      <c r="I42" s="1" t="s">
        <v>15</v>
      </c>
      <c r="J42" s="1" t="s">
        <v>102</v>
      </c>
      <c r="K42" s="2"/>
      <c r="L42" s="5">
        <f>K42*924.18</f>
        <v>0</v>
      </c>
    </row>
    <row r="43" spans="1:12">
      <c r="A43" s="1"/>
      <c r="B43" s="1">
        <v>823288</v>
      </c>
      <c r="C43" s="1" t="s">
        <v>167</v>
      </c>
      <c r="D43" s="1" t="s">
        <v>168</v>
      </c>
      <c r="E43" s="3" t="s">
        <v>169</v>
      </c>
      <c r="F43" s="1" t="s">
        <v>170</v>
      </c>
      <c r="G43" s="1" t="s">
        <v>15</v>
      </c>
      <c r="H43" s="1" t="s">
        <v>15</v>
      </c>
      <c r="I43" s="1" t="s">
        <v>15</v>
      </c>
      <c r="J43" s="1" t="s">
        <v>102</v>
      </c>
      <c r="K43" s="2"/>
      <c r="L43" s="5">
        <f>K43*1080.06</f>
        <v>0</v>
      </c>
    </row>
    <row r="44" spans="1:12">
      <c r="A44" s="1"/>
      <c r="B44" s="1">
        <v>823289</v>
      </c>
      <c r="C44" s="1" t="s">
        <v>171</v>
      </c>
      <c r="D44" s="1" t="s">
        <v>172</v>
      </c>
      <c r="E44" s="3" t="s">
        <v>173</v>
      </c>
      <c r="F44" s="1" t="s">
        <v>174</v>
      </c>
      <c r="G44" s="1" t="s">
        <v>15</v>
      </c>
      <c r="H44" s="1" t="s">
        <v>15</v>
      </c>
      <c r="I44" s="1" t="s">
        <v>15</v>
      </c>
      <c r="J44" s="1" t="s">
        <v>102</v>
      </c>
      <c r="K44" s="2"/>
      <c r="L44" s="5">
        <f>K44*2541.89</f>
        <v>0</v>
      </c>
    </row>
    <row r="45" spans="1:12">
      <c r="A45" s="1"/>
      <c r="B45" s="1">
        <v>823290</v>
      </c>
      <c r="C45" s="1" t="s">
        <v>175</v>
      </c>
      <c r="D45" s="1" t="s">
        <v>176</v>
      </c>
      <c r="E45" s="3" t="s">
        <v>177</v>
      </c>
      <c r="F45" s="1" t="s">
        <v>178</v>
      </c>
      <c r="G45" s="1" t="s">
        <v>15</v>
      </c>
      <c r="H45" s="1" t="s">
        <v>15</v>
      </c>
      <c r="I45" s="1" t="s">
        <v>15</v>
      </c>
      <c r="J45" s="1" t="s">
        <v>102</v>
      </c>
      <c r="K45" s="2"/>
      <c r="L45" s="5">
        <f>K45*1138.92</f>
        <v>0</v>
      </c>
    </row>
    <row r="46" spans="1:12">
      <c r="A46" s="1"/>
      <c r="B46" s="1">
        <v>834438</v>
      </c>
      <c r="C46" s="1" t="s">
        <v>179</v>
      </c>
      <c r="D46" s="1" t="s">
        <v>180</v>
      </c>
      <c r="E46" s="3" t="s">
        <v>181</v>
      </c>
      <c r="F46" s="1" t="s">
        <v>182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K46*1426.83</f>
        <v>0</v>
      </c>
    </row>
    <row r="47" spans="1:12">
      <c r="A47" s="1"/>
      <c r="B47" s="1">
        <v>828504</v>
      </c>
      <c r="C47" s="1" t="s">
        <v>183</v>
      </c>
      <c r="D47" s="1" t="s">
        <v>184</v>
      </c>
      <c r="E47" s="3" t="s">
        <v>185</v>
      </c>
      <c r="F47" s="1" t="s">
        <v>186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K47*4291.62</f>
        <v>0</v>
      </c>
    </row>
    <row r="48" spans="1:12">
      <c r="A48" s="1"/>
      <c r="B48" s="1">
        <v>837304</v>
      </c>
      <c r="C48" s="1" t="s">
        <v>187</v>
      </c>
      <c r="D48" s="1" t="s">
        <v>176</v>
      </c>
      <c r="E48" s="3" t="s">
        <v>188</v>
      </c>
      <c r="F48" s="1" t="s">
        <v>189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K48*1330.04</f>
        <v>0</v>
      </c>
    </row>
    <row r="49" spans="1:12">
      <c r="A49" s="1"/>
      <c r="B49" s="1">
        <v>880041</v>
      </c>
      <c r="C49" s="1" t="s">
        <v>190</v>
      </c>
      <c r="D49" s="1" t="s">
        <v>191</v>
      </c>
      <c r="E49" s="3" t="s">
        <v>192</v>
      </c>
      <c r="F49" s="1" t="s">
        <v>193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K49*1156.41</f>
        <v>0</v>
      </c>
    </row>
    <row r="50" spans="1:12">
      <c r="A50" s="1"/>
      <c r="B50" s="1">
        <v>880042</v>
      </c>
      <c r="C50" s="1" t="s">
        <v>194</v>
      </c>
      <c r="D50" s="1" t="s">
        <v>195</v>
      </c>
      <c r="E50" s="3" t="s">
        <v>192</v>
      </c>
      <c r="F50" s="1" t="s">
        <v>193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K50*1156.41</f>
        <v>0</v>
      </c>
    </row>
    <row r="51" spans="1:12">
      <c r="A51" s="1"/>
      <c r="B51" s="1">
        <v>880043</v>
      </c>
      <c r="C51" s="1" t="s">
        <v>196</v>
      </c>
      <c r="D51" s="1" t="s">
        <v>197</v>
      </c>
      <c r="E51" s="3" t="s">
        <v>198</v>
      </c>
      <c r="F51" s="1" t="s">
        <v>199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K51*1064.16</f>
        <v>0</v>
      </c>
    </row>
    <row r="52" spans="1:12">
      <c r="A52" s="1"/>
      <c r="B52" s="1">
        <v>880044</v>
      </c>
      <c r="C52" s="1" t="s">
        <v>200</v>
      </c>
      <c r="D52" s="1" t="s">
        <v>201</v>
      </c>
      <c r="E52" s="3" t="s">
        <v>198</v>
      </c>
      <c r="F52" s="1" t="s">
        <v>199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K52*1064.16</f>
        <v>0</v>
      </c>
    </row>
    <row r="53" spans="1:12">
      <c r="A53" s="1"/>
      <c r="B53" s="1">
        <v>880045</v>
      </c>
      <c r="C53" s="1" t="s">
        <v>202</v>
      </c>
      <c r="D53" s="1" t="s">
        <v>203</v>
      </c>
      <c r="E53" s="3" t="s">
        <v>204</v>
      </c>
      <c r="F53" s="1" t="s">
        <v>205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K53*1113.47</f>
        <v>0</v>
      </c>
    </row>
    <row r="54" spans="1:12">
      <c r="A54" s="1"/>
      <c r="B54" s="1">
        <v>880046</v>
      </c>
      <c r="C54" s="1" t="s">
        <v>206</v>
      </c>
      <c r="D54" s="1" t="s">
        <v>207</v>
      </c>
      <c r="E54" s="3" t="s">
        <v>208</v>
      </c>
      <c r="F54" s="1" t="s">
        <v>205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K54*1113.47</f>
        <v>0</v>
      </c>
    </row>
    <row r="55" spans="1:12">
      <c r="A55" s="1"/>
      <c r="B55" s="1">
        <v>884634</v>
      </c>
      <c r="C55" s="1" t="s">
        <v>209</v>
      </c>
      <c r="D55" s="1" t="s">
        <v>210</v>
      </c>
      <c r="E55" s="3" t="s">
        <v>211</v>
      </c>
      <c r="F55" s="1" t="s">
        <v>212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K55*1102.33</f>
        <v>0</v>
      </c>
    </row>
    <row r="56" spans="1:12">
      <c r="A56" s="1"/>
      <c r="B56" s="1">
        <v>884635</v>
      </c>
      <c r="C56" s="1" t="s">
        <v>213</v>
      </c>
      <c r="D56" s="1" t="s">
        <v>214</v>
      </c>
      <c r="E56" s="3" t="s">
        <v>215</v>
      </c>
      <c r="F56" s="1" t="s">
        <v>212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K56*1102.33</f>
        <v>0</v>
      </c>
    </row>
    <row r="57" spans="1:12">
      <c r="A57" s="1"/>
      <c r="B57" s="1">
        <v>884651</v>
      </c>
      <c r="C57" s="1" t="s">
        <v>216</v>
      </c>
      <c r="D57" s="1" t="s">
        <v>217</v>
      </c>
      <c r="E57" s="3" t="s">
        <v>218</v>
      </c>
      <c r="F57" s="1" t="s">
        <v>219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K57*3959.17</f>
        <v>0</v>
      </c>
    </row>
    <row r="58" spans="1:12">
      <c r="A58" s="1"/>
      <c r="B58" s="1">
        <v>884652</v>
      </c>
      <c r="C58" s="1" t="s">
        <v>220</v>
      </c>
      <c r="D58" s="1" t="s">
        <v>221</v>
      </c>
      <c r="E58" s="3" t="s">
        <v>218</v>
      </c>
      <c r="F58" s="1" t="s">
        <v>222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K58*3429.48</f>
        <v>0</v>
      </c>
    </row>
    <row r="59" spans="1:12">
      <c r="A59" s="1"/>
      <c r="B59" s="1">
        <v>884653</v>
      </c>
      <c r="C59" s="1" t="s">
        <v>223</v>
      </c>
      <c r="D59" s="1" t="s">
        <v>224</v>
      </c>
      <c r="E59" s="3" t="s">
        <v>218</v>
      </c>
      <c r="F59" s="1" t="s">
        <v>225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K59*4320.25</f>
        <v>0</v>
      </c>
    </row>
    <row r="60" spans="1:12">
      <c r="A60" s="1"/>
      <c r="B60" s="1">
        <v>884656</v>
      </c>
      <c r="C60" s="1" t="s">
        <v>226</v>
      </c>
      <c r="D60" s="1" t="s">
        <v>227</v>
      </c>
      <c r="E60" s="3" t="s">
        <v>208</v>
      </c>
      <c r="F60" s="1" t="s">
        <v>205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K60*1113.47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2025-03-13T21:06:36+03:00</dcterms:created>
  <dcterms:modified xsi:type="dcterms:W3CDTF">2025-03-13T21:06:36+03:00</dcterms:modified>
  <dc:title>Untitled Spreadsheet</dc:title>
  <dc:description/>
  <dc:subject/>
  <cp:keywords/>
  <cp:category/>
</cp:coreProperties>
</file>