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<sst xmlns="http://schemas.openxmlformats.org/spreadsheetml/2006/main" uniqueCount="83">
  <si>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</si>
  <si>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</si>
  <si>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</si>
  <si>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</si>
  <si>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</si>
  <si>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</si>
  <si>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</si>
  <si>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</si>
  <si>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</si>
  <si>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</si>
  <si>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ELT-101009</t>
  </si>
  <si>
    <t>Группа безопасности мини 1" (20/1)</t>
  </si>
  <si>
    <t>1 317.50 руб.</t>
  </si>
  <si>
    <t>&gt;10</t>
  </si>
  <si>
    <t>шт</t>
  </si>
  <si>
    <t>ELT-101010</t>
  </si>
  <si>
    <t>Группа безопасности настенная  3/4" (3 bar) (10/1)</t>
  </si>
  <si>
    <t>1 997.50 руб.</t>
  </si>
  <si>
    <t>SOS-310001</t>
  </si>
  <si>
    <t>AQ1058</t>
  </si>
  <si>
    <t>Настенная группа безопасности расширительного бака в сборе (1/10шт)</t>
  </si>
  <si>
    <t>3 040.89 руб.</t>
  </si>
  <si>
    <t>SOS-310002</t>
  </si>
  <si>
    <t>AQ1063</t>
  </si>
  <si>
    <t>Группа безопасности для котла  в сборе VR (1/20шт)</t>
  </si>
  <si>
    <t>2 543.05 руб.</t>
  </si>
  <si>
    <t>SOS-310003</t>
  </si>
  <si>
    <t>AQ1123</t>
  </si>
  <si>
    <t>Группа безопасности 3 бара для котла VR в сборе мини (1/20шт)</t>
  </si>
  <si>
    <t>1 792.58 руб.</t>
  </si>
  <si>
    <t>SOS-310004</t>
  </si>
  <si>
    <t>AQ1124</t>
  </si>
  <si>
    <t>Группа безопасности для котла VR в сборе никель (1/20шт)</t>
  </si>
  <si>
    <t>2 643.36 руб.</t>
  </si>
  <si>
    <t>SOS-310005</t>
  </si>
  <si>
    <t>AQ1113</t>
  </si>
  <si>
    <t>Группа безопасности для котла ViEiR стальная (1/20шт)</t>
  </si>
  <si>
    <t>2 905.29 руб.</t>
  </si>
  <si>
    <t>SOS-310006</t>
  </si>
  <si>
    <t>AQ1063A</t>
  </si>
  <si>
    <t>Группа безопасности для котла  ЛАТУНЬ ViEiR  (20/1шт) 1,5BAR</t>
  </si>
  <si>
    <t>2 695.38 руб.</t>
  </si>
  <si>
    <t>SOS-310007</t>
  </si>
  <si>
    <t>AQ1123A</t>
  </si>
  <si>
    <t>Группа безопасности МИНИ  ViEiR (20/1шт) 1,5BAR</t>
  </si>
  <si>
    <t>1 876.18 руб.</t>
  </si>
  <si>
    <t>VER-000210</t>
  </si>
  <si>
    <t>AQ1123N</t>
  </si>
  <si>
    <t xml:space="preserve">Группа безопасности МИНИ никелированная "ViEiR"(20/1шт) 3BAR </t>
  </si>
  <si>
    <t>1 905.90 руб.</t>
  </si>
  <si>
    <t>VER-000304</t>
  </si>
  <si>
    <t>AQ1063N</t>
  </si>
  <si>
    <t>Группа безопасности для котла  ЛАТУНЬ"ViEiR" (20/1шт) 3BAR НИКЕЛЬ</t>
  </si>
  <si>
    <t>2 736.24 руб.</t>
  </si>
  <si>
    <t>VER-000380</t>
  </si>
  <si>
    <t>AQ1063B</t>
  </si>
  <si>
    <t>Группа безопасности в теплоизоляции "ViEiR"(20/1шт)</t>
  </si>
  <si>
    <t>3 026.03 руб.</t>
  </si>
  <si>
    <t>VLC-1142001</t>
  </si>
  <si>
    <t>VT.460.0.3</t>
  </si>
  <si>
    <t>Группа безопасности с латунным корпусом (с манометрами 0-4 бар ) (1 /20шт)</t>
  </si>
  <si>
    <t>3 526.00 руб.</t>
  </si>
  <si>
    <t>&gt;500</t>
  </si>
  <si>
    <t>VLC-1142007</t>
  </si>
  <si>
    <t>VT.495.0.3</t>
  </si>
  <si>
    <t>Настенная группа безопасности стальная консольная с манометром  0-4 бар (1 /9шт)</t>
  </si>
  <si>
    <t>&gt;100</t>
  </si>
  <si>
    <t>ZGR-000099</t>
  </si>
  <si>
    <t>QS-5801</t>
  </si>
  <si>
    <t>Группа безопасности котла ZEGOR КОМПАКТ (3 бара) в сборе (1/12шт)</t>
  </si>
  <si>
    <t>2 510.22 руб.</t>
  </si>
  <si>
    <t>ZGR-000100</t>
  </si>
  <si>
    <t>QS-5802</t>
  </si>
  <si>
    <t>Группа безопасности котла ZEGOR ЭКО (3 бара) в сборе (1/30шт)</t>
  </si>
  <si>
    <t>1 894.22 руб.</t>
  </si>
  <si>
    <t>ZGR-000155</t>
  </si>
  <si>
    <t>QS-5802Е</t>
  </si>
  <si>
    <t>Группа безопасности котла ZEGOR ЭКОНОМ (3 бара) в сборе (1/30шт)</t>
  </si>
  <si>
    <t>1 754.86 руб.</t>
  </si>
  <si>
    <t>&gt;25</t>
  </si>
  <si>
    <t>УТ000001842</t>
  </si>
  <si>
    <t>Группа безопасности 3 бара для котла ALT в теплоизоляции</t>
  </si>
  <si>
    <t>2 500.00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</si>
</sst>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9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SUM(J2:J19)</f>
        <v>0</v>
      </c>
      <c r="K1" s="4" t="s">
        <v>9</v>
      </c>
      <c r="L1" s="5"/>
    </row>
    <row r="2" spans="1:12">
      <c r="A2" s="1"/>
      <c r="B2" s="1">
        <v>883294</v>
      </c>
      <c r="C2" s="1" t="s">
        <v>10</v>
      </c>
      <c r="D2" s="1"/>
      <c r="E2" s="3" t="s">
        <v>11</v>
      </c>
      <c r="F2" s="1" t="s">
        <v>12</v>
      </c>
      <c r="G2" s="1" t="s">
        <v>13</v>
      </c>
      <c r="H2" s="1">
        <v>0</v>
      </c>
      <c r="I2" s="1">
        <v>0</v>
      </c>
      <c r="J2" s="1" t="s">
        <v>14</v>
      </c>
      <c r="K2" s="2"/>
      <c r="L2" s="5">
        <f>K2*1317.50</f>
        <v>0</v>
      </c>
    </row>
    <row r="3" spans="1:12">
      <c r="A3" s="1"/>
      <c r="B3" s="1">
        <v>883295</v>
      </c>
      <c r="C3" s="1" t="s">
        <v>15</v>
      </c>
      <c r="D3" s="1"/>
      <c r="E3" s="3" t="s">
        <v>16</v>
      </c>
      <c r="F3" s="1" t="s">
        <v>17</v>
      </c>
      <c r="G3" s="1" t="s">
        <v>13</v>
      </c>
      <c r="H3" s="1">
        <v>0</v>
      </c>
      <c r="I3" s="1">
        <v>0</v>
      </c>
      <c r="J3" s="1" t="s">
        <v>14</v>
      </c>
      <c r="K3" s="2"/>
      <c r="L3" s="5">
        <f>K3*1997.50</f>
        <v>0</v>
      </c>
    </row>
    <row r="4" spans="1:12">
      <c r="A4" s="1"/>
      <c r="B4" s="1">
        <v>821390</v>
      </c>
      <c r="C4" s="1" t="s">
        <v>18</v>
      </c>
      <c r="D4" s="1" t="s">
        <v>19</v>
      </c>
      <c r="E4" s="3" t="s">
        <v>20</v>
      </c>
      <c r="F4" s="1" t="s">
        <v>21</v>
      </c>
      <c r="G4" s="1">
        <v>3</v>
      </c>
      <c r="H4" s="1">
        <v>0</v>
      </c>
      <c r="I4" s="1">
        <v>0</v>
      </c>
      <c r="J4" s="1" t="s">
        <v>14</v>
      </c>
      <c r="K4" s="2"/>
      <c r="L4" s="5">
        <f>K4*3040.89</f>
        <v>0</v>
      </c>
    </row>
    <row r="5" spans="1:12">
      <c r="A5" s="1"/>
      <c r="B5" s="1">
        <v>821391</v>
      </c>
      <c r="C5" s="1" t="s">
        <v>22</v>
      </c>
      <c r="D5" s="1" t="s">
        <v>23</v>
      </c>
      <c r="E5" s="3" t="s">
        <v>24</v>
      </c>
      <c r="F5" s="1" t="s">
        <v>25</v>
      </c>
      <c r="G5" s="1">
        <v>0</v>
      </c>
      <c r="H5" s="1">
        <v>0</v>
      </c>
      <c r="I5" s="1">
        <v>0</v>
      </c>
      <c r="J5" s="1" t="s">
        <v>14</v>
      </c>
      <c r="K5" s="2"/>
      <c r="L5" s="5">
        <f>K5*2543.05</f>
        <v>0</v>
      </c>
    </row>
    <row r="6" spans="1:12">
      <c r="A6" s="1"/>
      <c r="B6" s="1">
        <v>821392</v>
      </c>
      <c r="C6" s="1" t="s">
        <v>26</v>
      </c>
      <c r="D6" s="1" t="s">
        <v>27</v>
      </c>
      <c r="E6" s="3" t="s">
        <v>28</v>
      </c>
      <c r="F6" s="1" t="s">
        <v>29</v>
      </c>
      <c r="G6" s="1">
        <v>7</v>
      </c>
      <c r="H6" s="1">
        <v>0</v>
      </c>
      <c r="I6" s="1">
        <v>0</v>
      </c>
      <c r="J6" s="1" t="s">
        <v>14</v>
      </c>
      <c r="K6" s="2"/>
      <c r="L6" s="5">
        <f>K6*1792.58</f>
        <v>0</v>
      </c>
    </row>
    <row r="7" spans="1:12">
      <c r="A7" s="1"/>
      <c r="B7" s="1">
        <v>821393</v>
      </c>
      <c r="C7" s="1" t="s">
        <v>30</v>
      </c>
      <c r="D7" s="1" t="s">
        <v>31</v>
      </c>
      <c r="E7" s="3" t="s">
        <v>32</v>
      </c>
      <c r="F7" s="1" t="s">
        <v>33</v>
      </c>
      <c r="G7" s="1">
        <v>1</v>
      </c>
      <c r="H7" s="1">
        <v>0</v>
      </c>
      <c r="I7" s="1">
        <v>0</v>
      </c>
      <c r="J7" s="1" t="s">
        <v>14</v>
      </c>
      <c r="K7" s="2"/>
      <c r="L7" s="5">
        <f>K7*2643.36</f>
        <v>0</v>
      </c>
    </row>
    <row r="8" spans="1:12">
      <c r="A8" s="1"/>
      <c r="B8" s="1">
        <v>826774</v>
      </c>
      <c r="C8" s="1" t="s">
        <v>34</v>
      </c>
      <c r="D8" s="1" t="s">
        <v>35</v>
      </c>
      <c r="E8" s="3" t="s">
        <v>36</v>
      </c>
      <c r="F8" s="1" t="s">
        <v>37</v>
      </c>
      <c r="G8" s="1">
        <v>7</v>
      </c>
      <c r="H8" s="1">
        <v>0</v>
      </c>
      <c r="I8" s="1">
        <v>0</v>
      </c>
      <c r="J8" s="1" t="s">
        <v>14</v>
      </c>
      <c r="K8" s="2"/>
      <c r="L8" s="5">
        <f>K8*2905.29</f>
        <v>0</v>
      </c>
    </row>
    <row r="9" spans="1:12">
      <c r="A9" s="1"/>
      <c r="B9" s="1">
        <v>834454</v>
      </c>
      <c r="C9" s="1" t="s">
        <v>38</v>
      </c>
      <c r="D9" s="1" t="s">
        <v>39</v>
      </c>
      <c r="E9" s="3" t="s">
        <v>40</v>
      </c>
      <c r="F9" s="1" t="s">
        <v>41</v>
      </c>
      <c r="G9" s="1">
        <v>0</v>
      </c>
      <c r="H9" s="1">
        <v>0</v>
      </c>
      <c r="I9" s="1">
        <v>0</v>
      </c>
      <c r="J9" s="1" t="s">
        <v>14</v>
      </c>
      <c r="K9" s="2"/>
      <c r="L9" s="5">
        <f>K9*2695.38</f>
        <v>0</v>
      </c>
    </row>
    <row r="10" spans="1:12">
      <c r="A10" s="1"/>
      <c r="B10" s="1">
        <v>834455</v>
      </c>
      <c r="C10" s="1" t="s">
        <v>42</v>
      </c>
      <c r="D10" s="1" t="s">
        <v>43</v>
      </c>
      <c r="E10" s="3" t="s">
        <v>44</v>
      </c>
      <c r="F10" s="1" t="s">
        <v>45</v>
      </c>
      <c r="G10" s="1">
        <v>1</v>
      </c>
      <c r="H10" s="1">
        <v>0</v>
      </c>
      <c r="I10" s="1">
        <v>0</v>
      </c>
      <c r="J10" s="1" t="s">
        <v>14</v>
      </c>
      <c r="K10" s="2"/>
      <c r="L10" s="5">
        <f>K10*1876.18</f>
        <v>0</v>
      </c>
    </row>
    <row r="11" spans="1:12">
      <c r="A11" s="1"/>
      <c r="B11" s="1">
        <v>839811</v>
      </c>
      <c r="C11" s="1" t="s">
        <v>46</v>
      </c>
      <c r="D11" s="1" t="s">
        <v>47</v>
      </c>
      <c r="E11" s="3" t="s">
        <v>48</v>
      </c>
      <c r="F11" s="1" t="s">
        <v>49</v>
      </c>
      <c r="G11" s="1">
        <v>0</v>
      </c>
      <c r="H11" s="1">
        <v>0</v>
      </c>
      <c r="I11" s="1">
        <v>0</v>
      </c>
      <c r="J11" s="1" t="s">
        <v>14</v>
      </c>
      <c r="K11" s="2"/>
      <c r="L11" s="5">
        <f>K11*1905.90</f>
        <v>0</v>
      </c>
    </row>
    <row r="12" spans="1:12">
      <c r="A12" s="1"/>
      <c r="B12" s="1">
        <v>871398</v>
      </c>
      <c r="C12" s="1" t="s">
        <v>50</v>
      </c>
      <c r="D12" s="1" t="s">
        <v>51</v>
      </c>
      <c r="E12" s="3" t="s">
        <v>52</v>
      </c>
      <c r="F12" s="1" t="s">
        <v>53</v>
      </c>
      <c r="G12" s="1">
        <v>0</v>
      </c>
      <c r="H12" s="1">
        <v>0</v>
      </c>
      <c r="I12" s="1">
        <v>0</v>
      </c>
      <c r="J12" s="1" t="s">
        <v>14</v>
      </c>
      <c r="K12" s="2"/>
      <c r="L12" s="5">
        <f>K12*2736.24</f>
        <v>0</v>
      </c>
    </row>
    <row r="13" spans="1:12">
      <c r="A13" s="1"/>
      <c r="B13" s="1">
        <v>878112</v>
      </c>
      <c r="C13" s="1" t="s">
        <v>54</v>
      </c>
      <c r="D13" s="1" t="s">
        <v>55</v>
      </c>
      <c r="E13" s="3" t="s">
        <v>56</v>
      </c>
      <c r="F13" s="1" t="s">
        <v>57</v>
      </c>
      <c r="G13" s="1">
        <v>4</v>
      </c>
      <c r="H13" s="1">
        <v>0</v>
      </c>
      <c r="I13" s="1">
        <v>0</v>
      </c>
      <c r="J13" s="1" t="s">
        <v>14</v>
      </c>
      <c r="K13" s="2"/>
      <c r="L13" s="5">
        <f>K13*3026.03</f>
        <v>0</v>
      </c>
    </row>
    <row r="14" spans="1:12">
      <c r="A14" s="1"/>
      <c r="B14" s="1">
        <v>821358</v>
      </c>
      <c r="C14" s="1" t="s">
        <v>58</v>
      </c>
      <c r="D14" s="1" t="s">
        <v>59</v>
      </c>
      <c r="E14" s="3" t="s">
        <v>60</v>
      </c>
      <c r="F14" s="1" t="s">
        <v>61</v>
      </c>
      <c r="G14" s="1">
        <v>6</v>
      </c>
      <c r="H14" s="1" t="s">
        <v>62</v>
      </c>
      <c r="I14" s="1">
        <v>0</v>
      </c>
      <c r="J14" s="1" t="s">
        <v>14</v>
      </c>
      <c r="K14" s="2"/>
      <c r="L14" s="5">
        <f>K14*3526.00</f>
        <v>0</v>
      </c>
    </row>
    <row r="15" spans="1:12">
      <c r="A15" s="1"/>
      <c r="B15" s="1">
        <v>821364</v>
      </c>
      <c r="C15" s="1" t="s">
        <v>63</v>
      </c>
      <c r="D15" s="1" t="s">
        <v>64</v>
      </c>
      <c r="E15" s="3" t="s">
        <v>65</v>
      </c>
      <c r="F15" s="1" t="s">
        <v>61</v>
      </c>
      <c r="G15" s="1">
        <v>5</v>
      </c>
      <c r="H15" s="1" t="s">
        <v>66</v>
      </c>
      <c r="I15" s="1">
        <v>0</v>
      </c>
      <c r="J15" s="1" t="s">
        <v>14</v>
      </c>
      <c r="K15" s="2"/>
      <c r="L15" s="5">
        <f>K15*3526.00</f>
        <v>0</v>
      </c>
    </row>
    <row r="16" spans="1:12">
      <c r="A16" s="1"/>
      <c r="B16" s="1">
        <v>837038</v>
      </c>
      <c r="C16" s="1" t="s">
        <v>67</v>
      </c>
      <c r="D16" s="1" t="s">
        <v>68</v>
      </c>
      <c r="E16" s="3" t="s">
        <v>69</v>
      </c>
      <c r="F16" s="1" t="s">
        <v>70</v>
      </c>
      <c r="G16" s="1">
        <v>0</v>
      </c>
      <c r="H16" s="1">
        <v>0</v>
      </c>
      <c r="I16" s="1">
        <v>0</v>
      </c>
      <c r="J16" s="1" t="s">
        <v>14</v>
      </c>
      <c r="K16" s="2"/>
      <c r="L16" s="5">
        <f>K16*2510.22</f>
        <v>0</v>
      </c>
    </row>
    <row r="17" spans="1:12">
      <c r="A17" s="1"/>
      <c r="B17" s="1">
        <v>837039</v>
      </c>
      <c r="C17" s="1" t="s">
        <v>71</v>
      </c>
      <c r="D17" s="1" t="s">
        <v>72</v>
      </c>
      <c r="E17" s="3" t="s">
        <v>73</v>
      </c>
      <c r="F17" s="1" t="s">
        <v>74</v>
      </c>
      <c r="G17" s="1">
        <v>0</v>
      </c>
      <c r="H17" s="1">
        <v>0</v>
      </c>
      <c r="I17" s="1">
        <v>0</v>
      </c>
      <c r="J17" s="1" t="s">
        <v>14</v>
      </c>
      <c r="K17" s="2"/>
      <c r="L17" s="5">
        <f>K17*1894.22</f>
        <v>0</v>
      </c>
    </row>
    <row r="18" spans="1:12">
      <c r="A18" s="1"/>
      <c r="B18" s="1">
        <v>868667</v>
      </c>
      <c r="C18" s="1" t="s">
        <v>75</v>
      </c>
      <c r="D18" s="1" t="s">
        <v>76</v>
      </c>
      <c r="E18" s="3" t="s">
        <v>77</v>
      </c>
      <c r="F18" s="1" t="s">
        <v>78</v>
      </c>
      <c r="G18" s="1" t="s">
        <v>79</v>
      </c>
      <c r="H18" s="1">
        <v>0</v>
      </c>
      <c r="I18" s="1">
        <v>0</v>
      </c>
      <c r="J18" s="1" t="s">
        <v>14</v>
      </c>
      <c r="K18" s="2"/>
      <c r="L18" s="5">
        <f>K18*1754.86</f>
        <v>0</v>
      </c>
    </row>
    <row r="19" spans="1:12">
      <c r="A19" s="1"/>
      <c r="B19" s="1">
        <v>877729</v>
      </c>
      <c r="C19" s="1" t="s">
        <v>80</v>
      </c>
      <c r="D19" s="1"/>
      <c r="E19" s="3" t="s">
        <v>81</v>
      </c>
      <c r="F19" s="1" t="s">
        <v>82</v>
      </c>
      <c r="G19" s="1">
        <v>6</v>
      </c>
      <c r="H19" s="1">
        <v>0</v>
      </c>
      <c r="I19" s="1">
        <v>0</v>
      </c>
      <c r="J19" s="1" t="s">
        <v>14</v>
      </c>
      <c r="K19" s="2"/>
      <c r="L19" s="5">
        <f>K19*2500.00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2025-01-03T06:55:56+03:00</dcterms:created>
  <dcterms:modified xsi:type="dcterms:W3CDTF">2025-01-03T06:55:56+03:00</dcterms:modified>
  <dc:title>Untitled Spreadsheet</dc:title>
  <dc:description/>
  <dc:subject/>
  <cp:keywords/>
  <cp:category/>
</cp:coreProperties>
</file>