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<sst xmlns="http://schemas.openxmlformats.org/spreadsheetml/2006/main" uniqueCount="111">
  <si>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</si>
  <si>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</si>
  <si>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</si>
  <si>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</si>
  <si>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</si>
  <si>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</si>
  <si>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</si>
  <si>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</si>
  <si>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</si>
  <si>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</si>
  <si>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</si>
  <si>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PPR-210023</t>
  </si>
  <si>
    <t>VER20Q</t>
  </si>
  <si>
    <t>П/П Кран шаровой 20 (шар сталь) (10 /120шт)</t>
  </si>
  <si>
    <t>66.81 руб.</t>
  </si>
  <si>
    <t>Уточняйте</t>
  </si>
  <si>
    <t>шт</t>
  </si>
  <si>
    <t>PPR-210024</t>
  </si>
  <si>
    <t>VER25Q</t>
  </si>
  <si>
    <t>П/П Кран шаровой 25 (шар сталь)  (10 /100шт)</t>
  </si>
  <si>
    <t>97.03 руб.</t>
  </si>
  <si>
    <t>PPR-210025</t>
  </si>
  <si>
    <t>VER32Q</t>
  </si>
  <si>
    <t>П/П Кран шаровой 32 (шар сталь) (10 /70шт)</t>
  </si>
  <si>
    <t>122.48 руб.</t>
  </si>
  <si>
    <t>PPR-210027</t>
  </si>
  <si>
    <t>VER50Q</t>
  </si>
  <si>
    <t>П/П Кран шаровой 50 (шар сталь) (10 /20шт)</t>
  </si>
  <si>
    <t>373.81 руб.</t>
  </si>
  <si>
    <t>PPR-210028</t>
  </si>
  <si>
    <t>VER63Q</t>
  </si>
  <si>
    <t>П/П Кран шаровой 63 (шар сталь) (1 /13шт)</t>
  </si>
  <si>
    <t>653.76 руб.</t>
  </si>
  <si>
    <t>PPR-210035</t>
  </si>
  <si>
    <t>VER203S</t>
  </si>
  <si>
    <t>П/П Кран шаровой для радиаторов прямой 20х1/2" (шар сталь) (10 /100шт)</t>
  </si>
  <si>
    <t>195.65 руб.</t>
  </si>
  <si>
    <t>PPR-210036</t>
  </si>
  <si>
    <t>VER254S</t>
  </si>
  <si>
    <t>П/П Кран шаровой для радиаторов прямой 25х3/4" (шар сталь) (10 /90шт)</t>
  </si>
  <si>
    <t>237.01 руб.</t>
  </si>
  <si>
    <t>PPR-210037</t>
  </si>
  <si>
    <t>VER203L</t>
  </si>
  <si>
    <t>П/П Кран шаровой для радиаторов угловой 20х1/2" (шар сталь) (10 /100шт)</t>
  </si>
  <si>
    <t>PPR-210038</t>
  </si>
  <si>
    <t>VER254L</t>
  </si>
  <si>
    <t>П/П Кран шаровой для радиаторов угловой 25х3/4" (шар сталь) (10 /80шт)</t>
  </si>
  <si>
    <t>238.60 руб.</t>
  </si>
  <si>
    <t>PPR-210565</t>
  </si>
  <si>
    <t>VER20N</t>
  </si>
  <si>
    <t>П/П Муфта разъемная (американка) 20x20（ПАЙКА - ПАЙКА ） (240/10шт)</t>
  </si>
  <si>
    <t>152.70 руб.</t>
  </si>
  <si>
    <t>PPR-210566</t>
  </si>
  <si>
    <t>VER25N</t>
  </si>
  <si>
    <t>П/П Муфта разъемная (американка) 25x25（ПАЙКА - ПАЙКА ） (150/5шт)</t>
  </si>
  <si>
    <t>225.87 руб.</t>
  </si>
  <si>
    <t>PPR-210567</t>
  </si>
  <si>
    <t>VER32N</t>
  </si>
  <si>
    <t>П/П Муфта разъемная (американка) 32x32 （ПАЙКА - ПАЙКА ） (100/5шт)</t>
  </si>
  <si>
    <t>341.99 руб.</t>
  </si>
  <si>
    <t>SST-100128</t>
  </si>
  <si>
    <t>Тестовая Заглушка Красная</t>
  </si>
  <si>
    <t>19.15 руб.</t>
  </si>
  <si>
    <t>SST-100129</t>
  </si>
  <si>
    <t>Тестовая Заглушка Синяя</t>
  </si>
  <si>
    <t>VER-000546</t>
  </si>
  <si>
    <t>VER407F</t>
  </si>
  <si>
    <t>П/П Американка 40 х 11/2" вн.р. "ViEiR" (60/6шт)</t>
  </si>
  <si>
    <t>475.61 руб.</t>
  </si>
  <si>
    <t>VER-000547</t>
  </si>
  <si>
    <t>VER508F</t>
  </si>
  <si>
    <t>П/П Американка 50 х 2" вн.р. "ViEiR" (40/4шт)</t>
  </si>
  <si>
    <t>741.25 руб.</t>
  </si>
  <si>
    <t>VER-000548</t>
  </si>
  <si>
    <t>VER20Q-A</t>
  </si>
  <si>
    <t>П/П Кран шаровой (латунный шар) 20мм "ViEiR" (120/10шт)</t>
  </si>
  <si>
    <t>130.43 руб.</t>
  </si>
  <si>
    <t>VER-000549</t>
  </si>
  <si>
    <t>VER25Q-A</t>
  </si>
  <si>
    <t>П/П Кран шаровой (латунный шар) 25мм "ViEiR" (100/5шт)</t>
  </si>
  <si>
    <t>176.56 руб.</t>
  </si>
  <si>
    <t>VER-000550</t>
  </si>
  <si>
    <t>VER32Q-A</t>
  </si>
  <si>
    <t>П/П Кран шаровой (латунный шар) 32мм "ViEiR" (70/5шт)</t>
  </si>
  <si>
    <t>229.06 руб.</t>
  </si>
  <si>
    <t>VER-000551</t>
  </si>
  <si>
    <t>VER40Q-A</t>
  </si>
  <si>
    <t>П/П Кран шаровой (латунный шар) 40мм "ViEiR" (36/2шт)</t>
  </si>
  <si>
    <t>524.92 руб.</t>
  </si>
  <si>
    <t>VER-000552</t>
  </si>
  <si>
    <t>VER50Q-A</t>
  </si>
  <si>
    <t>П/П Кран шаровой (латунный шар) 50мм "ViEiR" (20/1шт)</t>
  </si>
  <si>
    <t>720.57 руб.</t>
  </si>
  <si>
    <t>VER-000553</t>
  </si>
  <si>
    <t>VER63Q-A</t>
  </si>
  <si>
    <t>П/П Кран шаровой (латунный шар) 63мм "ViEiR" (13/1шт)</t>
  </si>
  <si>
    <t>1 018.03 руб.</t>
  </si>
  <si>
    <t>VER-000554</t>
  </si>
  <si>
    <t>VER203S-A</t>
  </si>
  <si>
    <t>П/П Кран для радиатора прямой (латунный шар) 20 x 1/2" "ViEiR" (100/1шт)</t>
  </si>
  <si>
    <t>302.23 руб.</t>
  </si>
  <si>
    <t>VER-000555</t>
  </si>
  <si>
    <t>VER254S-A</t>
  </si>
  <si>
    <t>П/П Кран для радиатора прямой (латунный шар) 25 x 3/4" "ViEiR" (90/1шт)</t>
  </si>
  <si>
    <t>375.40 руб.</t>
  </si>
  <si>
    <t>VER-000556</t>
  </si>
  <si>
    <t>VER203L-A</t>
  </si>
  <si>
    <t>П/П Кран для радиатора угловой (латунный шар) 20 x 1/2" "ViEiR" (100/1шт)</t>
  </si>
  <si>
    <t>VER-000557</t>
  </si>
  <si>
    <t>VER254L-A</t>
  </si>
  <si>
    <t>П/П Кран для радиатора угловой (латунный шар) 25 x 3/4" "ViEiR" (80/1шт)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</si>
</sst>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7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SUM(L2:L27)</f>
        <v>0</v>
      </c>
    </row>
    <row r="2" spans="1:12">
      <c r="A2" s="1"/>
      <c r="B2" s="1">
        <v>811273</v>
      </c>
      <c r="C2" s="1" t="s">
        <v>11</v>
      </c>
      <c r="D2" s="1" t="s">
        <v>12</v>
      </c>
      <c r="E2" s="3" t="s">
        <v>13</v>
      </c>
      <c r="F2" s="1" t="s">
        <v>14</v>
      </c>
      <c r="G2" s="1" t="s">
        <v>15</v>
      </c>
      <c r="H2" s="1" t="s">
        <v>15</v>
      </c>
      <c r="I2" s="1" t="s">
        <v>15</v>
      </c>
      <c r="J2" s="1" t="s">
        <v>16</v>
      </c>
      <c r="K2" s="2"/>
      <c r="L2" s="5">
        <f>K2*66.81</f>
        <v>0</v>
      </c>
    </row>
    <row r="3" spans="1:12">
      <c r="A3" s="1"/>
      <c r="B3" s="1">
        <v>811274</v>
      </c>
      <c r="C3" s="1" t="s">
        <v>17</v>
      </c>
      <c r="D3" s="1" t="s">
        <v>18</v>
      </c>
      <c r="E3" s="3" t="s">
        <v>19</v>
      </c>
      <c r="F3" s="1" t="s">
        <v>20</v>
      </c>
      <c r="G3" s="1" t="s">
        <v>15</v>
      </c>
      <c r="H3" s="1" t="s">
        <v>15</v>
      </c>
      <c r="I3" s="1" t="s">
        <v>15</v>
      </c>
      <c r="J3" s="1" t="s">
        <v>16</v>
      </c>
      <c r="K3" s="2"/>
      <c r="L3" s="5">
        <f>K3*97.03</f>
        <v>0</v>
      </c>
    </row>
    <row r="4" spans="1:12">
      <c r="A4" s="1"/>
      <c r="B4" s="1">
        <v>811275</v>
      </c>
      <c r="C4" s="1" t="s">
        <v>21</v>
      </c>
      <c r="D4" s="1" t="s">
        <v>22</v>
      </c>
      <c r="E4" s="3" t="s">
        <v>23</v>
      </c>
      <c r="F4" s="1" t="s">
        <v>24</v>
      </c>
      <c r="G4" s="1" t="s">
        <v>15</v>
      </c>
      <c r="H4" s="1" t="s">
        <v>15</v>
      </c>
      <c r="I4" s="1" t="s">
        <v>15</v>
      </c>
      <c r="J4" s="1" t="s">
        <v>16</v>
      </c>
      <c r="K4" s="2"/>
      <c r="L4" s="5">
        <f>K4*122.48</f>
        <v>0</v>
      </c>
    </row>
    <row r="5" spans="1:12">
      <c r="A5" s="1"/>
      <c r="B5" s="1">
        <v>811277</v>
      </c>
      <c r="C5" s="1" t="s">
        <v>25</v>
      </c>
      <c r="D5" s="1" t="s">
        <v>26</v>
      </c>
      <c r="E5" s="3" t="s">
        <v>27</v>
      </c>
      <c r="F5" s="1" t="s">
        <v>28</v>
      </c>
      <c r="G5" s="1" t="s">
        <v>15</v>
      </c>
      <c r="H5" s="1" t="s">
        <v>15</v>
      </c>
      <c r="I5" s="1" t="s">
        <v>15</v>
      </c>
      <c r="J5" s="1" t="s">
        <v>16</v>
      </c>
      <c r="K5" s="2"/>
      <c r="L5" s="5">
        <f>K5*373.81</f>
        <v>0</v>
      </c>
    </row>
    <row r="6" spans="1:12">
      <c r="A6" s="1"/>
      <c r="B6" s="1">
        <v>811278</v>
      </c>
      <c r="C6" s="1" t="s">
        <v>29</v>
      </c>
      <c r="D6" s="1" t="s">
        <v>30</v>
      </c>
      <c r="E6" s="3" t="s">
        <v>31</v>
      </c>
      <c r="F6" s="1" t="s">
        <v>32</v>
      </c>
      <c r="G6" s="1" t="s">
        <v>15</v>
      </c>
      <c r="H6" s="1" t="s">
        <v>15</v>
      </c>
      <c r="I6" s="1" t="s">
        <v>15</v>
      </c>
      <c r="J6" s="1" t="s">
        <v>16</v>
      </c>
      <c r="K6" s="2"/>
      <c r="L6" s="5">
        <f>K6*653.76</f>
        <v>0</v>
      </c>
    </row>
    <row r="7" spans="1:12">
      <c r="A7" s="1"/>
      <c r="B7" s="1">
        <v>811285</v>
      </c>
      <c r="C7" s="1" t="s">
        <v>33</v>
      </c>
      <c r="D7" s="1" t="s">
        <v>34</v>
      </c>
      <c r="E7" s="3" t="s">
        <v>35</v>
      </c>
      <c r="F7" s="1" t="s">
        <v>36</v>
      </c>
      <c r="G7" s="1" t="s">
        <v>15</v>
      </c>
      <c r="H7" s="1" t="s">
        <v>15</v>
      </c>
      <c r="I7" s="1" t="s">
        <v>15</v>
      </c>
      <c r="J7" s="1" t="s">
        <v>16</v>
      </c>
      <c r="K7" s="2"/>
      <c r="L7" s="5">
        <f>K7*195.65</f>
        <v>0</v>
      </c>
    </row>
    <row r="8" spans="1:12">
      <c r="A8" s="1"/>
      <c r="B8" s="1">
        <v>811286</v>
      </c>
      <c r="C8" s="1" t="s">
        <v>37</v>
      </c>
      <c r="D8" s="1" t="s">
        <v>38</v>
      </c>
      <c r="E8" s="3" t="s">
        <v>39</v>
      </c>
      <c r="F8" s="1" t="s">
        <v>40</v>
      </c>
      <c r="G8" s="1" t="s">
        <v>15</v>
      </c>
      <c r="H8" s="1" t="s">
        <v>15</v>
      </c>
      <c r="I8" s="1" t="s">
        <v>15</v>
      </c>
      <c r="J8" s="1" t="s">
        <v>16</v>
      </c>
      <c r="K8" s="2"/>
      <c r="L8" s="5">
        <f>K8*237.01</f>
        <v>0</v>
      </c>
    </row>
    <row r="9" spans="1:12">
      <c r="A9" s="1"/>
      <c r="B9" s="1">
        <v>811287</v>
      </c>
      <c r="C9" s="1" t="s">
        <v>41</v>
      </c>
      <c r="D9" s="1" t="s">
        <v>42</v>
      </c>
      <c r="E9" s="3" t="s">
        <v>43</v>
      </c>
      <c r="F9" s="1" t="s">
        <v>36</v>
      </c>
      <c r="G9" s="1" t="s">
        <v>15</v>
      </c>
      <c r="H9" s="1" t="s">
        <v>15</v>
      </c>
      <c r="I9" s="1" t="s">
        <v>15</v>
      </c>
      <c r="J9" s="1" t="s">
        <v>16</v>
      </c>
      <c r="K9" s="2"/>
      <c r="L9" s="5">
        <f>K9*195.65</f>
        <v>0</v>
      </c>
    </row>
    <row r="10" spans="1:12">
      <c r="A10" s="1"/>
      <c r="B10" s="1">
        <v>811288</v>
      </c>
      <c r="C10" s="1" t="s">
        <v>44</v>
      </c>
      <c r="D10" s="1" t="s">
        <v>45</v>
      </c>
      <c r="E10" s="3" t="s">
        <v>46</v>
      </c>
      <c r="F10" s="1" t="s">
        <v>47</v>
      </c>
      <c r="G10" s="1" t="s">
        <v>15</v>
      </c>
      <c r="H10" s="1" t="s">
        <v>15</v>
      </c>
      <c r="I10" s="1" t="s">
        <v>15</v>
      </c>
      <c r="J10" s="1" t="s">
        <v>16</v>
      </c>
      <c r="K10" s="2"/>
      <c r="L10" s="5">
        <f>K10*238.60</f>
        <v>0</v>
      </c>
    </row>
    <row r="11" spans="1:12">
      <c r="A11" s="1"/>
      <c r="B11" s="1">
        <v>832812</v>
      </c>
      <c r="C11" s="1" t="s">
        <v>48</v>
      </c>
      <c r="D11" s="1" t="s">
        <v>49</v>
      </c>
      <c r="E11" s="3" t="s">
        <v>50</v>
      </c>
      <c r="F11" s="1" t="s">
        <v>51</v>
      </c>
      <c r="G11" s="1" t="s">
        <v>15</v>
      </c>
      <c r="H11" s="1" t="s">
        <v>15</v>
      </c>
      <c r="I11" s="1" t="s">
        <v>15</v>
      </c>
      <c r="J11" s="1" t="s">
        <v>16</v>
      </c>
      <c r="K11" s="2"/>
      <c r="L11" s="5">
        <f>K11*152.70</f>
        <v>0</v>
      </c>
    </row>
    <row r="12" spans="1:12">
      <c r="A12" s="1"/>
      <c r="B12" s="1">
        <v>882170</v>
      </c>
      <c r="C12" s="1" t="s">
        <v>52</v>
      </c>
      <c r="D12" s="1" t="s">
        <v>53</v>
      </c>
      <c r="E12" s="3" t="s">
        <v>54</v>
      </c>
      <c r="F12" s="1" t="s">
        <v>55</v>
      </c>
      <c r="G12" s="1" t="s">
        <v>15</v>
      </c>
      <c r="H12" s="1" t="s">
        <v>15</v>
      </c>
      <c r="I12" s="1" t="s">
        <v>15</v>
      </c>
      <c r="J12" s="1" t="s">
        <v>16</v>
      </c>
      <c r="K12" s="2"/>
      <c r="L12" s="5">
        <f>K12*225.87</f>
        <v>0</v>
      </c>
    </row>
    <row r="13" spans="1:12">
      <c r="A13" s="1"/>
      <c r="B13" s="1">
        <v>832814</v>
      </c>
      <c r="C13" s="1" t="s">
        <v>56</v>
      </c>
      <c r="D13" s="1" t="s">
        <v>57</v>
      </c>
      <c r="E13" s="3" t="s">
        <v>58</v>
      </c>
      <c r="F13" s="1" t="s">
        <v>59</v>
      </c>
      <c r="G13" s="1" t="s">
        <v>15</v>
      </c>
      <c r="H13" s="1" t="s">
        <v>15</v>
      </c>
      <c r="I13" s="1" t="s">
        <v>15</v>
      </c>
      <c r="J13" s="1" t="s">
        <v>16</v>
      </c>
      <c r="K13" s="2"/>
      <c r="L13" s="5">
        <f>K13*341.99</f>
        <v>0</v>
      </c>
    </row>
    <row r="14" spans="1:12">
      <c r="A14" s="1"/>
      <c r="B14" s="1">
        <v>882996</v>
      </c>
      <c r="C14" s="1" t="s">
        <v>60</v>
      </c>
      <c r="D14" s="1"/>
      <c r="E14" s="3" t="s">
        <v>61</v>
      </c>
      <c r="F14" s="1" t="s">
        <v>62</v>
      </c>
      <c r="G14" s="1" t="s">
        <v>15</v>
      </c>
      <c r="H14" s="1" t="s">
        <v>15</v>
      </c>
      <c r="I14" s="1" t="s">
        <v>15</v>
      </c>
      <c r="J14" s="1" t="s">
        <v>16</v>
      </c>
      <c r="K14" s="2"/>
      <c r="L14" s="5">
        <f>K14*19.15</f>
        <v>0</v>
      </c>
    </row>
    <row r="15" spans="1:12">
      <c r="A15" s="1"/>
      <c r="B15" s="1">
        <v>882997</v>
      </c>
      <c r="C15" s="1" t="s">
        <v>63</v>
      </c>
      <c r="D15" s="1"/>
      <c r="E15" s="3" t="s">
        <v>64</v>
      </c>
      <c r="F15" s="1" t="s">
        <v>62</v>
      </c>
      <c r="G15" s="1" t="s">
        <v>15</v>
      </c>
      <c r="H15" s="1" t="s">
        <v>15</v>
      </c>
      <c r="I15" s="1" t="s">
        <v>15</v>
      </c>
      <c r="J15" s="1" t="s">
        <v>16</v>
      </c>
      <c r="K15" s="2"/>
      <c r="L15" s="5">
        <f>K15*19.15</f>
        <v>0</v>
      </c>
    </row>
    <row r="16" spans="1:12">
      <c r="A16" s="1"/>
      <c r="B16" s="1">
        <v>879963</v>
      </c>
      <c r="C16" s="1" t="s">
        <v>65</v>
      </c>
      <c r="D16" s="1" t="s">
        <v>66</v>
      </c>
      <c r="E16" s="3" t="s">
        <v>67</v>
      </c>
      <c r="F16" s="1" t="s">
        <v>68</v>
      </c>
      <c r="G16" s="1" t="s">
        <v>15</v>
      </c>
      <c r="H16" s="1" t="s">
        <v>15</v>
      </c>
      <c r="I16" s="1" t="s">
        <v>15</v>
      </c>
      <c r="J16" s="1" t="s">
        <v>16</v>
      </c>
      <c r="K16" s="2"/>
      <c r="L16" s="5">
        <f>K16*475.61</f>
        <v>0</v>
      </c>
    </row>
    <row r="17" spans="1:12">
      <c r="A17" s="1"/>
      <c r="B17" s="1">
        <v>879964</v>
      </c>
      <c r="C17" s="1" t="s">
        <v>69</v>
      </c>
      <c r="D17" s="1" t="s">
        <v>70</v>
      </c>
      <c r="E17" s="3" t="s">
        <v>71</v>
      </c>
      <c r="F17" s="1" t="s">
        <v>72</v>
      </c>
      <c r="G17" s="1" t="s">
        <v>15</v>
      </c>
      <c r="H17" s="1" t="s">
        <v>15</v>
      </c>
      <c r="I17" s="1" t="s">
        <v>15</v>
      </c>
      <c r="J17" s="1" t="s">
        <v>16</v>
      </c>
      <c r="K17" s="2"/>
      <c r="L17" s="5">
        <f>K17*741.25</f>
        <v>0</v>
      </c>
    </row>
    <row r="18" spans="1:12">
      <c r="A18" s="1"/>
      <c r="B18" s="1">
        <v>879965</v>
      </c>
      <c r="C18" s="1" t="s">
        <v>73</v>
      </c>
      <c r="D18" s="1" t="s">
        <v>74</v>
      </c>
      <c r="E18" s="3" t="s">
        <v>75</v>
      </c>
      <c r="F18" s="1" t="s">
        <v>76</v>
      </c>
      <c r="G18" s="1" t="s">
        <v>15</v>
      </c>
      <c r="H18" s="1" t="s">
        <v>15</v>
      </c>
      <c r="I18" s="1" t="s">
        <v>15</v>
      </c>
      <c r="J18" s="1" t="s">
        <v>16</v>
      </c>
      <c r="K18" s="2"/>
      <c r="L18" s="5">
        <f>K18*130.43</f>
        <v>0</v>
      </c>
    </row>
    <row r="19" spans="1:12">
      <c r="A19" s="1"/>
      <c r="B19" s="1">
        <v>879966</v>
      </c>
      <c r="C19" s="1" t="s">
        <v>77</v>
      </c>
      <c r="D19" s="1" t="s">
        <v>78</v>
      </c>
      <c r="E19" s="3" t="s">
        <v>79</v>
      </c>
      <c r="F19" s="1" t="s">
        <v>80</v>
      </c>
      <c r="G19" s="1" t="s">
        <v>15</v>
      </c>
      <c r="H19" s="1" t="s">
        <v>15</v>
      </c>
      <c r="I19" s="1" t="s">
        <v>15</v>
      </c>
      <c r="J19" s="1" t="s">
        <v>16</v>
      </c>
      <c r="K19" s="2"/>
      <c r="L19" s="5">
        <f>K19*176.56</f>
        <v>0</v>
      </c>
    </row>
    <row r="20" spans="1:12">
      <c r="A20" s="1"/>
      <c r="B20" s="1">
        <v>879967</v>
      </c>
      <c r="C20" s="1" t="s">
        <v>81</v>
      </c>
      <c r="D20" s="1" t="s">
        <v>82</v>
      </c>
      <c r="E20" s="3" t="s">
        <v>83</v>
      </c>
      <c r="F20" s="1" t="s">
        <v>84</v>
      </c>
      <c r="G20" s="1" t="s">
        <v>15</v>
      </c>
      <c r="H20" s="1" t="s">
        <v>15</v>
      </c>
      <c r="I20" s="1" t="s">
        <v>15</v>
      </c>
      <c r="J20" s="1" t="s">
        <v>16</v>
      </c>
      <c r="K20" s="2"/>
      <c r="L20" s="5">
        <f>K20*229.06</f>
        <v>0</v>
      </c>
    </row>
    <row r="21" spans="1:12">
      <c r="A21" s="1"/>
      <c r="B21" s="1">
        <v>879968</v>
      </c>
      <c r="C21" s="1" t="s">
        <v>85</v>
      </c>
      <c r="D21" s="1" t="s">
        <v>86</v>
      </c>
      <c r="E21" s="3" t="s">
        <v>87</v>
      </c>
      <c r="F21" s="1" t="s">
        <v>88</v>
      </c>
      <c r="G21" s="1" t="s">
        <v>15</v>
      </c>
      <c r="H21" s="1" t="s">
        <v>15</v>
      </c>
      <c r="I21" s="1" t="s">
        <v>15</v>
      </c>
      <c r="J21" s="1" t="s">
        <v>16</v>
      </c>
      <c r="K21" s="2"/>
      <c r="L21" s="5">
        <f>K21*524.92</f>
        <v>0</v>
      </c>
    </row>
    <row r="22" spans="1:12">
      <c r="A22" s="1"/>
      <c r="B22" s="1">
        <v>879969</v>
      </c>
      <c r="C22" s="1" t="s">
        <v>89</v>
      </c>
      <c r="D22" s="1" t="s">
        <v>90</v>
      </c>
      <c r="E22" s="3" t="s">
        <v>91</v>
      </c>
      <c r="F22" s="1" t="s">
        <v>92</v>
      </c>
      <c r="G22" s="1" t="s">
        <v>15</v>
      </c>
      <c r="H22" s="1" t="s">
        <v>15</v>
      </c>
      <c r="I22" s="1" t="s">
        <v>15</v>
      </c>
      <c r="J22" s="1" t="s">
        <v>16</v>
      </c>
      <c r="K22" s="2"/>
      <c r="L22" s="5">
        <f>K22*720.57</f>
        <v>0</v>
      </c>
    </row>
    <row r="23" spans="1:12">
      <c r="A23" s="1"/>
      <c r="B23" s="1">
        <v>879970</v>
      </c>
      <c r="C23" s="1" t="s">
        <v>93</v>
      </c>
      <c r="D23" s="1" t="s">
        <v>94</v>
      </c>
      <c r="E23" s="3" t="s">
        <v>95</v>
      </c>
      <c r="F23" s="1" t="s">
        <v>96</v>
      </c>
      <c r="G23" s="1" t="s">
        <v>15</v>
      </c>
      <c r="H23" s="1" t="s">
        <v>15</v>
      </c>
      <c r="I23" s="1" t="s">
        <v>15</v>
      </c>
      <c r="J23" s="1" t="s">
        <v>16</v>
      </c>
      <c r="K23" s="2"/>
      <c r="L23" s="5">
        <f>K23*1018.03</f>
        <v>0</v>
      </c>
    </row>
    <row r="24" spans="1:12">
      <c r="A24" s="1"/>
      <c r="B24" s="1">
        <v>879971</v>
      </c>
      <c r="C24" s="1" t="s">
        <v>97</v>
      </c>
      <c r="D24" s="1" t="s">
        <v>98</v>
      </c>
      <c r="E24" s="3" t="s">
        <v>99</v>
      </c>
      <c r="F24" s="1" t="s">
        <v>100</v>
      </c>
      <c r="G24" s="1" t="s">
        <v>15</v>
      </c>
      <c r="H24" s="1" t="s">
        <v>15</v>
      </c>
      <c r="I24" s="1" t="s">
        <v>15</v>
      </c>
      <c r="J24" s="1" t="s">
        <v>16</v>
      </c>
      <c r="K24" s="2"/>
      <c r="L24" s="5">
        <f>K24*302.23</f>
        <v>0</v>
      </c>
    </row>
    <row r="25" spans="1:12">
      <c r="A25" s="1"/>
      <c r="B25" s="1">
        <v>879972</v>
      </c>
      <c r="C25" s="1" t="s">
        <v>101</v>
      </c>
      <c r="D25" s="1" t="s">
        <v>102</v>
      </c>
      <c r="E25" s="3" t="s">
        <v>103</v>
      </c>
      <c r="F25" s="1" t="s">
        <v>104</v>
      </c>
      <c r="G25" s="1" t="s">
        <v>15</v>
      </c>
      <c r="H25" s="1" t="s">
        <v>15</v>
      </c>
      <c r="I25" s="1" t="s">
        <v>15</v>
      </c>
      <c r="J25" s="1" t="s">
        <v>16</v>
      </c>
      <c r="K25" s="2"/>
      <c r="L25" s="5">
        <f>K25*375.40</f>
        <v>0</v>
      </c>
    </row>
    <row r="26" spans="1:12">
      <c r="A26" s="1"/>
      <c r="B26" s="1">
        <v>879973</v>
      </c>
      <c r="C26" s="1" t="s">
        <v>105</v>
      </c>
      <c r="D26" s="1" t="s">
        <v>106</v>
      </c>
      <c r="E26" s="3" t="s">
        <v>107</v>
      </c>
      <c r="F26" s="1" t="s">
        <v>100</v>
      </c>
      <c r="G26" s="1" t="s">
        <v>15</v>
      </c>
      <c r="H26" s="1" t="s">
        <v>15</v>
      </c>
      <c r="I26" s="1" t="s">
        <v>15</v>
      </c>
      <c r="J26" s="1" t="s">
        <v>16</v>
      </c>
      <c r="K26" s="2"/>
      <c r="L26" s="5">
        <f>K26*302.23</f>
        <v>0</v>
      </c>
    </row>
    <row r="27" spans="1:12">
      <c r="A27" s="1"/>
      <c r="B27" s="1">
        <v>879974</v>
      </c>
      <c r="C27" s="1" t="s">
        <v>108</v>
      </c>
      <c r="D27" s="1" t="s">
        <v>109</v>
      </c>
      <c r="E27" s="3" t="s">
        <v>110</v>
      </c>
      <c r="F27" s="1" t="s">
        <v>104</v>
      </c>
      <c r="G27" s="1" t="s">
        <v>15</v>
      </c>
      <c r="H27" s="1" t="s">
        <v>15</v>
      </c>
      <c r="I27" s="1" t="s">
        <v>15</v>
      </c>
      <c r="J27" s="1" t="s">
        <v>16</v>
      </c>
      <c r="K27" s="2"/>
      <c r="L27" s="5">
        <f>K27*375.40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2025-03-13T20:58:22+03:00</dcterms:created>
  <dcterms:modified xsi:type="dcterms:W3CDTF">2025-03-13T20:58:22+03:00</dcterms:modified>
  <dc:title>Untitled Spreadsheet</dc:title>
  <dc:description/>
  <dc:subject/>
  <cp:keywords/>
  <cp:category/>
</cp:coreProperties>
</file>