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<sst xmlns="http://schemas.openxmlformats.org/spreadsheetml/2006/main" uniqueCount="220">
  <si>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</si>
  <si>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</si>
  <si>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</si>
  <si>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</si>
  <si>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</si>
  <si>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</si>
  <si>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</si>
  <si>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</si>
  <si>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</si>
  <si>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</si>
  <si>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</si>
  <si>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VER-000346</t>
  </si>
  <si>
    <t>VRQ60-B</t>
  </si>
  <si>
    <t>Инсталяция с ХРОМ кнопкой КРУГЛЫЕ клавиши VIEIR</t>
  </si>
  <si>
    <t>18 265.98 руб.</t>
  </si>
  <si>
    <t>Уточняйте</t>
  </si>
  <si>
    <t>шт</t>
  </si>
  <si>
    <t>VER-000445</t>
  </si>
  <si>
    <t>VRQ61B-F</t>
  </si>
  <si>
    <t>Кнопка смыва БЕЛАЯ для инсталяции механическая, круглые клавиши (20/1шт)</t>
  </si>
  <si>
    <t>1 285.15 руб.</t>
  </si>
  <si>
    <t>VER-000446</t>
  </si>
  <si>
    <t>VRQ61B-C</t>
  </si>
  <si>
    <t>Кнопка смыва ЧЕРНАЯ для инсталяции механическая, круглые клавиши (20/1шт)</t>
  </si>
  <si>
    <t>VER-000447</t>
  </si>
  <si>
    <t>VRQ61B-S</t>
  </si>
  <si>
    <t>Кнопка смыва ЗОЛОТО для инсталяции механическая, круглые клавиши (20/1шт)</t>
  </si>
  <si>
    <t>2 280.46 руб.</t>
  </si>
  <si>
    <t>VER-000448</t>
  </si>
  <si>
    <t>VRQ61B-G</t>
  </si>
  <si>
    <t>Кнопка смыва САТИН для инсталяции механическая, круглые клавиши (20/1шт)</t>
  </si>
  <si>
    <t>VER-000449</t>
  </si>
  <si>
    <t>VRQ62A-F</t>
  </si>
  <si>
    <t>Кнопка смыва БЕЛАЯ для инсталяции механическая, квадратные клавиши (20/1шт)</t>
  </si>
  <si>
    <t>VER-000450</t>
  </si>
  <si>
    <t>VRQ62A-C</t>
  </si>
  <si>
    <t>Кнопка смыва ЧЕРНАЯ для инсталяции механическая, квадратные клавиши (20/1шт)</t>
  </si>
  <si>
    <t>VER-000451</t>
  </si>
  <si>
    <t>VRQ62A-S</t>
  </si>
  <si>
    <t>Кнопка смыва ЗОЛОТО для инсталяции механическая, квадратные клавиши (20/1шт)</t>
  </si>
  <si>
    <t>VER-000452</t>
  </si>
  <si>
    <t>VRQ62A-G</t>
  </si>
  <si>
    <t>Кнопка смыва САТИН для инсталяции механическая, квадратные клавиши (20/1шт)</t>
  </si>
  <si>
    <t>VER-000519</t>
  </si>
  <si>
    <t>VRQ60-A</t>
  </si>
  <si>
    <t>Инсталяция с ХРОМ кнопкой КВАДРАТНЫЕ клавиши VIEIR</t>
  </si>
  <si>
    <t>VER-000600</t>
  </si>
  <si>
    <t>VRQ71</t>
  </si>
  <si>
    <t>Инсталяция без кнопки VIEIR</t>
  </si>
  <si>
    <t>14 955.17 руб.</t>
  </si>
  <si>
    <t>VER-000651</t>
  </si>
  <si>
    <t>VRQ73-1</t>
  </si>
  <si>
    <t>Кнопка смыва для инсталляции механическая, круглые клавиши, хром VRQ73-1  (20/1шт)</t>
  </si>
  <si>
    <t>1 571.80 руб.</t>
  </si>
  <si>
    <t>VER-000652</t>
  </si>
  <si>
    <t>VRQ73-2</t>
  </si>
  <si>
    <t>Кнопка смыва для инсталяции механическая, цвет хром, квадратные клавиши (50/1шт)</t>
  </si>
  <si>
    <t>VER-000653</t>
  </si>
  <si>
    <t>VRQ73-3</t>
  </si>
  <si>
    <t>VER-000654</t>
  </si>
  <si>
    <t>VRQ74-1F</t>
  </si>
  <si>
    <t>Кнопка смыва для инсталяции механическая, цвет белый матовый, круглые клавиши  (50/1шт)</t>
  </si>
  <si>
    <t>1 194.38 руб.</t>
  </si>
  <si>
    <t>VER-000655</t>
  </si>
  <si>
    <t>VRQ74-2F</t>
  </si>
  <si>
    <t>Кнопка смыва для инсталяции механическая, цвет белый матовый, квадратные клавиши  (50/1шт)</t>
  </si>
  <si>
    <t>VER-000656</t>
  </si>
  <si>
    <t>VRQ74-3F</t>
  </si>
  <si>
    <t>VER-000657</t>
  </si>
  <si>
    <t>VRQ75-1C</t>
  </si>
  <si>
    <t>Кнопка смыва для инсталяции механическая, цвет черный матовый, круглые клавиши  (50/1шт)</t>
  </si>
  <si>
    <t>VER-000658</t>
  </si>
  <si>
    <t>VRQ75-2C</t>
  </si>
  <si>
    <t>Кнопка смыва для инсталяции механическая, цвет черный матовый, квадратные клавиши (50/1шт)</t>
  </si>
  <si>
    <t>VER-000659</t>
  </si>
  <si>
    <t>VRQ75-3C</t>
  </si>
  <si>
    <t>VER-000660</t>
  </si>
  <si>
    <t>VRQ76-1G</t>
  </si>
  <si>
    <t>Кнопка смыва МЕТАЛЛ для инсталяции механическая, цвет графит , круглые клавиши  (50/1шт)</t>
  </si>
  <si>
    <t>2 323.46 руб.</t>
  </si>
  <si>
    <t>VER-000661</t>
  </si>
  <si>
    <t>VRQ76-2G</t>
  </si>
  <si>
    <t>Кнопка смыва МЕТАЛЛ для инсталяции механическая, цвет графит , квадратные клавиши  (50/1шт)</t>
  </si>
  <si>
    <t>VER-000662</t>
  </si>
  <si>
    <t>VRQ77-1S</t>
  </si>
  <si>
    <t>Кнопка смыва МЕТАЛЛ для инсталяции механическая, цвет матовое золото, круглые клавиши  (50/1шт)</t>
  </si>
  <si>
    <t>VER-000663</t>
  </si>
  <si>
    <t>VRQ77-2S</t>
  </si>
  <si>
    <t>Кнопка смыва МЕТАЛЛ для инсталяции механическая, цвет матовое золото, квадратные  клавиши  (50/1шт)</t>
  </si>
  <si>
    <t>VER-000664</t>
  </si>
  <si>
    <t>VRQ78-1D</t>
  </si>
  <si>
    <t>Кнопка смыва МЕТАЛЛ для инсталяции механическая, цвет латунный матовый, круглые клавиши  (50/1шт)</t>
  </si>
  <si>
    <t>VER-000665</t>
  </si>
  <si>
    <t>VRQ78-2D</t>
  </si>
  <si>
    <t>Кнопка смыва МЕТАЛЛ для инсталяции механическая, цвет латунный матовый, квадратные клавиши(50/1шт)</t>
  </si>
  <si>
    <t>VER-000666</t>
  </si>
  <si>
    <t>VRQ78-3D</t>
  </si>
  <si>
    <t>VER-000667</t>
  </si>
  <si>
    <t>VRQ70</t>
  </si>
  <si>
    <t>Рама для скрытого монтажа биде (1шт)</t>
  </si>
  <si>
    <t>11 153.87 руб.</t>
  </si>
  <si>
    <t>VER-000668</t>
  </si>
  <si>
    <t>VRQ72</t>
  </si>
  <si>
    <t>Смывной бачок пластиковый, кнопочный,c комплектом труб</t>
  </si>
  <si>
    <t>7 194.92 руб.</t>
  </si>
  <si>
    <t>VER-000669</t>
  </si>
  <si>
    <t>VRQ62B-S</t>
  </si>
  <si>
    <t>Кнопка смыва для инсталяции механическая, круглые клавиши (20/1шт) VRQ61B-S</t>
  </si>
  <si>
    <t>0.00 руб.</t>
  </si>
  <si>
    <t>VER-000670</t>
  </si>
  <si>
    <t>VRQ62B-G</t>
  </si>
  <si>
    <t>Кнопка смыва для инсталляции механическая, круглые клавиши (20/1шт) VRQ61B-G</t>
  </si>
  <si>
    <t>VER-001081</t>
  </si>
  <si>
    <t>VRQ60</t>
  </si>
  <si>
    <t>Инсталяция для скрытого монтажа (без кнопки) (1шт)</t>
  </si>
  <si>
    <t>16 240.32 руб.</t>
  </si>
  <si>
    <t>VER-001481</t>
  </si>
  <si>
    <t>VRQ76-3G</t>
  </si>
  <si>
    <t>Кнопка смыва для инсталяции механическая, цвет графит, квадратные клавиши (48/1шт)</t>
  </si>
  <si>
    <t>2 310.72 руб.</t>
  </si>
  <si>
    <t>VER-001482</t>
  </si>
  <si>
    <t>VRQ77-3S</t>
  </si>
  <si>
    <t>Кнопка смыва для инсталяции механическая, цвет матовое золото, квадратные клавиши (48/1шт)</t>
  </si>
  <si>
    <t>ZGR-002090</t>
  </si>
  <si>
    <t>IN450-3</t>
  </si>
  <si>
    <t>Система инсталляция для унитаза ZEGOR (1/20шт) без кнопки</t>
  </si>
  <si>
    <t>14 216.77 руб.</t>
  </si>
  <si>
    <t>ZGR-002091</t>
  </si>
  <si>
    <t>CN731-0</t>
  </si>
  <si>
    <t>Круглая белая кнопка , механическая ZEGOR (1/20шт)</t>
  </si>
  <si>
    <t>1 388.12 руб.</t>
  </si>
  <si>
    <t>ZGR-002092</t>
  </si>
  <si>
    <t>CN731-1</t>
  </si>
  <si>
    <t>Круглая серя кнопка , механическая ZEGOR (1/20шт)</t>
  </si>
  <si>
    <t>1 665.75 руб.</t>
  </si>
  <si>
    <t>ZGR-002093</t>
  </si>
  <si>
    <t>CN731-2</t>
  </si>
  <si>
    <t>Круглая хромироання  кнопка , механическая ZEGOR (1/20шт)</t>
  </si>
  <si>
    <t>2 221.00 руб.</t>
  </si>
  <si>
    <t>ZGR-002094</t>
  </si>
  <si>
    <t>CN731-3</t>
  </si>
  <si>
    <t>Круглая черная  кнопка , механическая ZEGOR (1/20шт)</t>
  </si>
  <si>
    <t>1 943.37 руб.</t>
  </si>
  <si>
    <t>ZGR-002095</t>
  </si>
  <si>
    <t>CN731-4</t>
  </si>
  <si>
    <t>Круглая черно-золотая  кнопка , механическая ZEGOR (1/20шт)</t>
  </si>
  <si>
    <t>2 080.73 руб.</t>
  </si>
  <si>
    <t>ZGR-002096</t>
  </si>
  <si>
    <t>CN731-5</t>
  </si>
  <si>
    <t>Круглая золотая  кнопка , механическая ZEGOR (1/20шт)</t>
  </si>
  <si>
    <t>2 776.25 руб.</t>
  </si>
  <si>
    <t>ZGR-002097</t>
  </si>
  <si>
    <t>CN732-0</t>
  </si>
  <si>
    <t>Белая кнопка , механическая ZEGOR (1/20шт)</t>
  </si>
  <si>
    <t>ZGR-002098</t>
  </si>
  <si>
    <t>CN732-1</t>
  </si>
  <si>
    <t>Серая  кнопка , механическая ZEGOR (1/20шт)</t>
  </si>
  <si>
    <t>ZGR-002099</t>
  </si>
  <si>
    <t>CN732-2</t>
  </si>
  <si>
    <t>Хромированная  кнопка , механическая ZEGOR (1/20шт)</t>
  </si>
  <si>
    <t>ZGR-002100</t>
  </si>
  <si>
    <t>CN732-3</t>
  </si>
  <si>
    <t>Черная  кнопка , механическая ZEGOR (1/20шт)</t>
  </si>
  <si>
    <t>ZGR-002101</t>
  </si>
  <si>
    <t>CN732-4</t>
  </si>
  <si>
    <t>Черно-золотя  кнопка , механическая ZEGOR (1/20шт)</t>
  </si>
  <si>
    <t>ZGR-002102</t>
  </si>
  <si>
    <t>CN732-5</t>
  </si>
  <si>
    <t>Золотя  кнопка , механическая ZEGOR (1/20шт)</t>
  </si>
  <si>
    <t>ZGR-002103</t>
  </si>
  <si>
    <t>EI 740-1</t>
  </si>
  <si>
    <t>Поплавковый клапан для инсталляции с креплением ZEGOR (1/30шт)</t>
  </si>
  <si>
    <t>649.80 руб.</t>
  </si>
  <si>
    <t>ZGR-002104</t>
  </si>
  <si>
    <t>EI 740-2</t>
  </si>
  <si>
    <t>Кран для подключения инсталляции ZEGOR (1/10шт)</t>
  </si>
  <si>
    <t>974.70 руб.</t>
  </si>
  <si>
    <t>ZGR-002105</t>
  </si>
  <si>
    <t>EI 740-3</t>
  </si>
  <si>
    <t>Выпускной механизм для инсталляции ZEGOR (1/10шт)</t>
  </si>
  <si>
    <t>747.27 руб.</t>
  </si>
  <si>
    <t>ZGR-002106</t>
  </si>
  <si>
    <t>EI 740-4</t>
  </si>
  <si>
    <t>Крышка лючка с рычагами и шарнирами ZEGOR (1/15шт)</t>
  </si>
  <si>
    <t>487.35 руб.</t>
  </si>
  <si>
    <t>ZGR-002107</t>
  </si>
  <si>
    <t>EI 740-5</t>
  </si>
  <si>
    <t>Монтажный короб для инсталляции ZEGOR (1/10шт)</t>
  </si>
  <si>
    <t>503.59 руб.</t>
  </si>
  <si>
    <t>ZGR-002108</t>
  </si>
  <si>
    <t>EI 740-6</t>
  </si>
  <si>
    <t>Пластиковые винты крепления и толкатели ZEGOR (1/10шт)</t>
  </si>
  <si>
    <t>211.18 руб.</t>
  </si>
  <si>
    <t>ZGR-002109</t>
  </si>
  <si>
    <t>EI 740-8</t>
  </si>
  <si>
    <t>Колено 90 градусов подачи воды для инсталляции ZEGOR (1/10шт)</t>
  </si>
  <si>
    <t>373.63 руб.</t>
  </si>
  <si>
    <t>ZGR-002110</t>
  </si>
  <si>
    <t>EI 740-9</t>
  </si>
  <si>
    <t>Труба подачи воды в унитаз , диаметр 50мм, с заглушкой ZEGOR (1/20шт)</t>
  </si>
  <si>
    <t>314.72 руб.</t>
  </si>
  <si>
    <t>ZGR-002111</t>
  </si>
  <si>
    <t>EI 741-0</t>
  </si>
  <si>
    <t>Труба отвода из  унитаза -прямая , диаметр 90мм ZEGOR (1/15шт)</t>
  </si>
  <si>
    <t>723.85 руб.</t>
  </si>
  <si>
    <t>ZGR-002112</t>
  </si>
  <si>
    <t>EI 741-1</t>
  </si>
  <si>
    <t>Клипса для крепления трубы для инсталляции ZEGOR (1/20шт)</t>
  </si>
  <si>
    <t>ZGR-002113</t>
  </si>
  <si>
    <t>EI 741-2</t>
  </si>
  <si>
    <t>Фановая труба под углом 90 градусов, диаметр 90мм, с заглушкой ZEGOR (1/40шт)</t>
  </si>
  <si>
    <t>779.29 руб.</t>
  </si>
  <si>
    <t>ZGR-002114</t>
  </si>
  <si>
    <t>EI 741-3</t>
  </si>
  <si>
    <t>Шпильки крепления подвесного унитаза  М12 ZEGOR (1/10шт)</t>
  </si>
  <si>
    <t>779.76 руб.</t>
  </si>
  <si>
    <t>ZGR-002115</t>
  </si>
  <si>
    <t>EI 741-5</t>
  </si>
  <si>
    <t>Изоляционная прокладка между стеной и унитазом ZEGOR (1/40шт)</t>
  </si>
  <si>
    <t>409.13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</si>
</sst>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SUM(L2:L61)</f>
        <v>0</v>
      </c>
    </row>
    <row r="2" spans="1:12">
      <c r="A2" s="1"/>
      <c r="B2" s="1">
        <v>868617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K2*18265.98</f>
        <v>0</v>
      </c>
    </row>
    <row r="3" spans="1:12">
      <c r="A3" s="1"/>
      <c r="B3" s="1">
        <v>878134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K3*1285.15</f>
        <v>0</v>
      </c>
    </row>
    <row r="4" spans="1:12">
      <c r="A4" s="1"/>
      <c r="B4" s="1">
        <v>878135</v>
      </c>
      <c r="C4" s="1" t="s">
        <v>21</v>
      </c>
      <c r="D4" s="1" t="s">
        <v>22</v>
      </c>
      <c r="E4" s="3" t="s">
        <v>23</v>
      </c>
      <c r="F4" s="1" t="s">
        <v>20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K4*1285.15</f>
        <v>0</v>
      </c>
    </row>
    <row r="5" spans="1:12">
      <c r="A5" s="1"/>
      <c r="B5" s="1">
        <v>878136</v>
      </c>
      <c r="C5" s="1" t="s">
        <v>24</v>
      </c>
      <c r="D5" s="1" t="s">
        <v>25</v>
      </c>
      <c r="E5" s="3" t="s">
        <v>26</v>
      </c>
      <c r="F5" s="1" t="s">
        <v>27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K5*2280.46</f>
        <v>0</v>
      </c>
    </row>
    <row r="6" spans="1:12">
      <c r="A6" s="1"/>
      <c r="B6" s="1">
        <v>878137</v>
      </c>
      <c r="C6" s="1" t="s">
        <v>28</v>
      </c>
      <c r="D6" s="1" t="s">
        <v>29</v>
      </c>
      <c r="E6" s="3" t="s">
        <v>30</v>
      </c>
      <c r="F6" s="1" t="s">
        <v>27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K6*2280.46</f>
        <v>0</v>
      </c>
    </row>
    <row r="7" spans="1:12">
      <c r="A7" s="1"/>
      <c r="B7" s="1">
        <v>878138</v>
      </c>
      <c r="C7" s="1" t="s">
        <v>31</v>
      </c>
      <c r="D7" s="1" t="s">
        <v>32</v>
      </c>
      <c r="E7" s="3" t="s">
        <v>33</v>
      </c>
      <c r="F7" s="1" t="s">
        <v>20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K7*1285.15</f>
        <v>0</v>
      </c>
    </row>
    <row r="8" spans="1:12">
      <c r="A8" s="1"/>
      <c r="B8" s="1">
        <v>878139</v>
      </c>
      <c r="C8" s="1" t="s">
        <v>34</v>
      </c>
      <c r="D8" s="1" t="s">
        <v>35</v>
      </c>
      <c r="E8" s="3" t="s">
        <v>36</v>
      </c>
      <c r="F8" s="1" t="s">
        <v>20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K8*1285.15</f>
        <v>0</v>
      </c>
    </row>
    <row r="9" spans="1:12">
      <c r="A9" s="1"/>
      <c r="B9" s="1">
        <v>878140</v>
      </c>
      <c r="C9" s="1" t="s">
        <v>37</v>
      </c>
      <c r="D9" s="1" t="s">
        <v>38</v>
      </c>
      <c r="E9" s="3" t="s">
        <v>39</v>
      </c>
      <c r="F9" s="1" t="s">
        <v>27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K9*2280.46</f>
        <v>0</v>
      </c>
    </row>
    <row r="10" spans="1:12">
      <c r="A10" s="1"/>
      <c r="B10" s="1">
        <v>878141</v>
      </c>
      <c r="C10" s="1" t="s">
        <v>40</v>
      </c>
      <c r="D10" s="1" t="s">
        <v>41</v>
      </c>
      <c r="E10" s="3" t="s">
        <v>42</v>
      </c>
      <c r="F10" s="1" t="s">
        <v>27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K10*2280.46</f>
        <v>0</v>
      </c>
    </row>
    <row r="11" spans="1:12">
      <c r="A11" s="1"/>
      <c r="B11" s="1">
        <v>879371</v>
      </c>
      <c r="C11" s="1" t="s">
        <v>43</v>
      </c>
      <c r="D11" s="1" t="s">
        <v>44</v>
      </c>
      <c r="E11" s="3" t="s">
        <v>45</v>
      </c>
      <c r="F11" s="1" t="s">
        <v>14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K11*18265.98</f>
        <v>0</v>
      </c>
    </row>
    <row r="12" spans="1:12">
      <c r="A12" s="1"/>
      <c r="B12" s="1">
        <v>879985</v>
      </c>
      <c r="C12" s="1" t="s">
        <v>46</v>
      </c>
      <c r="D12" s="1" t="s">
        <v>47</v>
      </c>
      <c r="E12" s="3" t="s">
        <v>48</v>
      </c>
      <c r="F12" s="1" t="s">
        <v>49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K12*14955.17</f>
        <v>0</v>
      </c>
    </row>
    <row r="13" spans="1:12">
      <c r="A13" s="1"/>
      <c r="B13" s="1">
        <v>880061</v>
      </c>
      <c r="C13" s="1" t="s">
        <v>50</v>
      </c>
      <c r="D13" s="1" t="s">
        <v>51</v>
      </c>
      <c r="E13" s="3" t="s">
        <v>52</v>
      </c>
      <c r="F13" s="1" t="s">
        <v>53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K13*1571.80</f>
        <v>0</v>
      </c>
    </row>
    <row r="14" spans="1:12">
      <c r="A14" s="1"/>
      <c r="B14" s="1">
        <v>880062</v>
      </c>
      <c r="C14" s="1" t="s">
        <v>54</v>
      </c>
      <c r="D14" s="1" t="s">
        <v>55</v>
      </c>
      <c r="E14" s="3" t="s">
        <v>56</v>
      </c>
      <c r="F14" s="1" t="s">
        <v>53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K14*1571.80</f>
        <v>0</v>
      </c>
    </row>
    <row r="15" spans="1:12">
      <c r="A15" s="1"/>
      <c r="B15" s="1">
        <v>880063</v>
      </c>
      <c r="C15" s="1" t="s">
        <v>57</v>
      </c>
      <c r="D15" s="1" t="s">
        <v>58</v>
      </c>
      <c r="E15" s="3" t="s">
        <v>56</v>
      </c>
      <c r="F15" s="1" t="s">
        <v>53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K15*1571.80</f>
        <v>0</v>
      </c>
    </row>
    <row r="16" spans="1:12">
      <c r="A16" s="1"/>
      <c r="B16" s="1">
        <v>880064</v>
      </c>
      <c r="C16" s="1" t="s">
        <v>59</v>
      </c>
      <c r="D16" s="1" t="s">
        <v>60</v>
      </c>
      <c r="E16" s="3" t="s">
        <v>61</v>
      </c>
      <c r="F16" s="1" t="s">
        <v>62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K16*1194.38</f>
        <v>0</v>
      </c>
    </row>
    <row r="17" spans="1:12">
      <c r="A17" s="1"/>
      <c r="B17" s="1">
        <v>880065</v>
      </c>
      <c r="C17" s="1" t="s">
        <v>63</v>
      </c>
      <c r="D17" s="1" t="s">
        <v>64</v>
      </c>
      <c r="E17" s="3" t="s">
        <v>65</v>
      </c>
      <c r="F17" s="1" t="s">
        <v>62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K17*1194.38</f>
        <v>0</v>
      </c>
    </row>
    <row r="18" spans="1:12">
      <c r="A18" s="1"/>
      <c r="B18" s="1">
        <v>880066</v>
      </c>
      <c r="C18" s="1" t="s">
        <v>66</v>
      </c>
      <c r="D18" s="1" t="s">
        <v>67</v>
      </c>
      <c r="E18" s="3" t="s">
        <v>65</v>
      </c>
      <c r="F18" s="1" t="s">
        <v>62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K18*1194.38</f>
        <v>0</v>
      </c>
    </row>
    <row r="19" spans="1:12">
      <c r="A19" s="1"/>
      <c r="B19" s="1">
        <v>880067</v>
      </c>
      <c r="C19" s="1" t="s">
        <v>68</v>
      </c>
      <c r="D19" s="1" t="s">
        <v>69</v>
      </c>
      <c r="E19" s="3" t="s">
        <v>70</v>
      </c>
      <c r="F19" s="1" t="s">
        <v>62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K19*1194.38</f>
        <v>0</v>
      </c>
    </row>
    <row r="20" spans="1:12">
      <c r="A20" s="1"/>
      <c r="B20" s="1">
        <v>880068</v>
      </c>
      <c r="C20" s="1" t="s">
        <v>71</v>
      </c>
      <c r="D20" s="1" t="s">
        <v>72</v>
      </c>
      <c r="E20" s="3" t="s">
        <v>73</v>
      </c>
      <c r="F20" s="1" t="s">
        <v>62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K20*1194.38</f>
        <v>0</v>
      </c>
    </row>
    <row r="21" spans="1:12">
      <c r="A21" s="1"/>
      <c r="B21" s="1">
        <v>880069</v>
      </c>
      <c r="C21" s="1" t="s">
        <v>74</v>
      </c>
      <c r="D21" s="1" t="s">
        <v>75</v>
      </c>
      <c r="E21" s="3" t="s">
        <v>73</v>
      </c>
      <c r="F21" s="1" t="s">
        <v>62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K21*1194.38</f>
        <v>0</v>
      </c>
    </row>
    <row r="22" spans="1:12">
      <c r="A22" s="1"/>
      <c r="B22" s="1">
        <v>880070</v>
      </c>
      <c r="C22" s="1" t="s">
        <v>76</v>
      </c>
      <c r="D22" s="1" t="s">
        <v>77</v>
      </c>
      <c r="E22" s="3" t="s">
        <v>78</v>
      </c>
      <c r="F22" s="1" t="s">
        <v>79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K22*2323.46</f>
        <v>0</v>
      </c>
    </row>
    <row r="23" spans="1:12">
      <c r="A23" s="1"/>
      <c r="B23" s="1">
        <v>880071</v>
      </c>
      <c r="C23" s="1" t="s">
        <v>80</v>
      </c>
      <c r="D23" s="1" t="s">
        <v>81</v>
      </c>
      <c r="E23" s="3" t="s">
        <v>82</v>
      </c>
      <c r="F23" s="1" t="s">
        <v>79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K23*2323.46</f>
        <v>0</v>
      </c>
    </row>
    <row r="24" spans="1:12">
      <c r="A24" s="1"/>
      <c r="B24" s="1">
        <v>880072</v>
      </c>
      <c r="C24" s="1" t="s">
        <v>83</v>
      </c>
      <c r="D24" s="1" t="s">
        <v>84</v>
      </c>
      <c r="E24" s="3" t="s">
        <v>85</v>
      </c>
      <c r="F24" s="1" t="s">
        <v>79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K24*2323.46</f>
        <v>0</v>
      </c>
    </row>
    <row r="25" spans="1:12">
      <c r="A25" s="1"/>
      <c r="B25" s="1">
        <v>880073</v>
      </c>
      <c r="C25" s="1" t="s">
        <v>86</v>
      </c>
      <c r="D25" s="1" t="s">
        <v>87</v>
      </c>
      <c r="E25" s="3" t="s">
        <v>88</v>
      </c>
      <c r="F25" s="1" t="s">
        <v>79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K25*2323.46</f>
        <v>0</v>
      </c>
    </row>
    <row r="26" spans="1:12">
      <c r="A26" s="1"/>
      <c r="B26" s="1">
        <v>880074</v>
      </c>
      <c r="C26" s="1" t="s">
        <v>89</v>
      </c>
      <c r="D26" s="1" t="s">
        <v>90</v>
      </c>
      <c r="E26" s="3" t="s">
        <v>91</v>
      </c>
      <c r="F26" s="1" t="s">
        <v>79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K26*2323.46</f>
        <v>0</v>
      </c>
    </row>
    <row r="27" spans="1:12">
      <c r="A27" s="1"/>
      <c r="B27" s="1">
        <v>880075</v>
      </c>
      <c r="C27" s="1" t="s">
        <v>92</v>
      </c>
      <c r="D27" s="1" t="s">
        <v>93</v>
      </c>
      <c r="E27" s="3" t="s">
        <v>94</v>
      </c>
      <c r="F27" s="1" t="s">
        <v>79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K27*2323.46</f>
        <v>0</v>
      </c>
    </row>
    <row r="28" spans="1:12">
      <c r="A28" s="1"/>
      <c r="B28" s="1">
        <v>880076</v>
      </c>
      <c r="C28" s="1" t="s">
        <v>95</v>
      </c>
      <c r="D28" s="1" t="s">
        <v>96</v>
      </c>
      <c r="E28" s="3" t="s">
        <v>94</v>
      </c>
      <c r="F28" s="1" t="s">
        <v>79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K28*2323.46</f>
        <v>0</v>
      </c>
    </row>
    <row r="29" spans="1:12">
      <c r="A29" s="1"/>
      <c r="B29" s="1">
        <v>880077</v>
      </c>
      <c r="C29" s="1" t="s">
        <v>97</v>
      </c>
      <c r="D29" s="1" t="s">
        <v>98</v>
      </c>
      <c r="E29" s="3" t="s">
        <v>99</v>
      </c>
      <c r="F29" s="1" t="s">
        <v>100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K29*11153.87</f>
        <v>0</v>
      </c>
    </row>
    <row r="30" spans="1:12">
      <c r="A30" s="1"/>
      <c r="B30" s="1">
        <v>880078</v>
      </c>
      <c r="C30" s="1" t="s">
        <v>101</v>
      </c>
      <c r="D30" s="1" t="s">
        <v>102</v>
      </c>
      <c r="E30" s="3" t="s">
        <v>103</v>
      </c>
      <c r="F30" s="1" t="s">
        <v>104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K30*7194.92</f>
        <v>0</v>
      </c>
    </row>
    <row r="31" spans="1:12">
      <c r="A31" s="1"/>
      <c r="B31" s="1">
        <v>880079</v>
      </c>
      <c r="C31" s="1" t="s">
        <v>105</v>
      </c>
      <c r="D31" s="1" t="s">
        <v>106</v>
      </c>
      <c r="E31" s="3" t="s">
        <v>107</v>
      </c>
      <c r="F31" s="1" t="s">
        <v>108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K31*0.00</f>
        <v>0</v>
      </c>
    </row>
    <row r="32" spans="1:12">
      <c r="A32" s="1"/>
      <c r="B32" s="1">
        <v>880080</v>
      </c>
      <c r="C32" s="1" t="s">
        <v>109</v>
      </c>
      <c r="D32" s="1" t="s">
        <v>110</v>
      </c>
      <c r="E32" s="3" t="s">
        <v>111</v>
      </c>
      <c r="F32" s="1" t="s">
        <v>108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K32*0.00</f>
        <v>0</v>
      </c>
    </row>
    <row r="33" spans="1:12">
      <c r="A33" s="1"/>
      <c r="B33" s="1">
        <v>885002</v>
      </c>
      <c r="C33" s="1" t="s">
        <v>112</v>
      </c>
      <c r="D33" s="1" t="s">
        <v>113</v>
      </c>
      <c r="E33" s="3" t="s">
        <v>114</v>
      </c>
      <c r="F33" s="1" t="s">
        <v>115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K33*16240.32</f>
        <v>0</v>
      </c>
    </row>
    <row r="34" spans="1:12">
      <c r="A34" s="1"/>
      <c r="B34" s="1">
        <v>885409</v>
      </c>
      <c r="C34" s="1" t="s">
        <v>116</v>
      </c>
      <c r="D34" s="1" t="s">
        <v>117</v>
      </c>
      <c r="E34" s="3" t="s">
        <v>118</v>
      </c>
      <c r="F34" s="1" t="s">
        <v>119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K34*2310.72</f>
        <v>0</v>
      </c>
    </row>
    <row r="35" spans="1:12">
      <c r="A35" s="1"/>
      <c r="B35" s="1">
        <v>885410</v>
      </c>
      <c r="C35" s="1" t="s">
        <v>120</v>
      </c>
      <c r="D35" s="1" t="s">
        <v>121</v>
      </c>
      <c r="E35" s="3" t="s">
        <v>122</v>
      </c>
      <c r="F35" s="1" t="s">
        <v>119</v>
      </c>
      <c r="G35" s="1" t="s">
        <v>15</v>
      </c>
      <c r="H35" s="1" t="s">
        <v>15</v>
      </c>
      <c r="I35" s="1" t="s">
        <v>15</v>
      </c>
      <c r="J35" s="1" t="s">
        <v>16</v>
      </c>
      <c r="K35" s="2"/>
      <c r="L35" s="5">
        <f>K35*2310.72</f>
        <v>0</v>
      </c>
    </row>
    <row r="36" spans="1:12">
      <c r="A36" s="1"/>
      <c r="B36" s="1">
        <v>879568</v>
      </c>
      <c r="C36" s="1" t="s">
        <v>123</v>
      </c>
      <c r="D36" s="1" t="s">
        <v>124</v>
      </c>
      <c r="E36" s="3" t="s">
        <v>125</v>
      </c>
      <c r="F36" s="1" t="s">
        <v>126</v>
      </c>
      <c r="G36" s="1" t="s">
        <v>15</v>
      </c>
      <c r="H36" s="1" t="s">
        <v>15</v>
      </c>
      <c r="I36" s="1" t="s">
        <v>15</v>
      </c>
      <c r="J36" s="1" t="s">
        <v>16</v>
      </c>
      <c r="K36" s="2"/>
      <c r="L36" s="5">
        <f>K36*14216.77</f>
        <v>0</v>
      </c>
    </row>
    <row r="37" spans="1:12">
      <c r="A37" s="1"/>
      <c r="B37" s="1">
        <v>879569</v>
      </c>
      <c r="C37" s="1" t="s">
        <v>127</v>
      </c>
      <c r="D37" s="1" t="s">
        <v>128</v>
      </c>
      <c r="E37" s="3" t="s">
        <v>129</v>
      </c>
      <c r="F37" s="1" t="s">
        <v>130</v>
      </c>
      <c r="G37" s="1" t="s">
        <v>15</v>
      </c>
      <c r="H37" s="1" t="s">
        <v>15</v>
      </c>
      <c r="I37" s="1" t="s">
        <v>15</v>
      </c>
      <c r="J37" s="1" t="s">
        <v>16</v>
      </c>
      <c r="K37" s="2"/>
      <c r="L37" s="5">
        <f>K37*1388.12</f>
        <v>0</v>
      </c>
    </row>
    <row r="38" spans="1:12">
      <c r="A38" s="1"/>
      <c r="B38" s="1">
        <v>879570</v>
      </c>
      <c r="C38" s="1" t="s">
        <v>131</v>
      </c>
      <c r="D38" s="1" t="s">
        <v>132</v>
      </c>
      <c r="E38" s="3" t="s">
        <v>133</v>
      </c>
      <c r="F38" s="1" t="s">
        <v>134</v>
      </c>
      <c r="G38" s="1" t="s">
        <v>15</v>
      </c>
      <c r="H38" s="1" t="s">
        <v>15</v>
      </c>
      <c r="I38" s="1" t="s">
        <v>15</v>
      </c>
      <c r="J38" s="1" t="s">
        <v>16</v>
      </c>
      <c r="K38" s="2"/>
      <c r="L38" s="5">
        <f>K38*1665.75</f>
        <v>0</v>
      </c>
    </row>
    <row r="39" spans="1:12">
      <c r="A39" s="1"/>
      <c r="B39" s="1">
        <v>879571</v>
      </c>
      <c r="C39" s="1" t="s">
        <v>135</v>
      </c>
      <c r="D39" s="1" t="s">
        <v>136</v>
      </c>
      <c r="E39" s="3" t="s">
        <v>137</v>
      </c>
      <c r="F39" s="1" t="s">
        <v>138</v>
      </c>
      <c r="G39" s="1" t="s">
        <v>15</v>
      </c>
      <c r="H39" s="1" t="s">
        <v>15</v>
      </c>
      <c r="I39" s="1" t="s">
        <v>15</v>
      </c>
      <c r="J39" s="1" t="s">
        <v>16</v>
      </c>
      <c r="K39" s="2"/>
      <c r="L39" s="5">
        <f>K39*2221.00</f>
        <v>0</v>
      </c>
    </row>
    <row r="40" spans="1:12">
      <c r="A40" s="1"/>
      <c r="B40" s="1">
        <v>879572</v>
      </c>
      <c r="C40" s="1" t="s">
        <v>139</v>
      </c>
      <c r="D40" s="1" t="s">
        <v>140</v>
      </c>
      <c r="E40" s="3" t="s">
        <v>141</v>
      </c>
      <c r="F40" s="1" t="s">
        <v>142</v>
      </c>
      <c r="G40" s="1" t="s">
        <v>15</v>
      </c>
      <c r="H40" s="1" t="s">
        <v>15</v>
      </c>
      <c r="I40" s="1" t="s">
        <v>15</v>
      </c>
      <c r="J40" s="1" t="s">
        <v>16</v>
      </c>
      <c r="K40" s="2"/>
      <c r="L40" s="5">
        <f>K40*1943.37</f>
        <v>0</v>
      </c>
    </row>
    <row r="41" spans="1:12">
      <c r="A41" s="1"/>
      <c r="B41" s="1">
        <v>879573</v>
      </c>
      <c r="C41" s="1" t="s">
        <v>143</v>
      </c>
      <c r="D41" s="1" t="s">
        <v>144</v>
      </c>
      <c r="E41" s="3" t="s">
        <v>145</v>
      </c>
      <c r="F41" s="1" t="s">
        <v>146</v>
      </c>
      <c r="G41" s="1" t="s">
        <v>15</v>
      </c>
      <c r="H41" s="1" t="s">
        <v>15</v>
      </c>
      <c r="I41" s="1" t="s">
        <v>15</v>
      </c>
      <c r="J41" s="1" t="s">
        <v>16</v>
      </c>
      <c r="K41" s="2"/>
      <c r="L41" s="5">
        <f>K41*2080.73</f>
        <v>0</v>
      </c>
    </row>
    <row r="42" spans="1:12">
      <c r="A42" s="1"/>
      <c r="B42" s="1">
        <v>879574</v>
      </c>
      <c r="C42" s="1" t="s">
        <v>147</v>
      </c>
      <c r="D42" s="1" t="s">
        <v>148</v>
      </c>
      <c r="E42" s="3" t="s">
        <v>149</v>
      </c>
      <c r="F42" s="1" t="s">
        <v>150</v>
      </c>
      <c r="G42" s="1" t="s">
        <v>15</v>
      </c>
      <c r="H42" s="1" t="s">
        <v>15</v>
      </c>
      <c r="I42" s="1" t="s">
        <v>15</v>
      </c>
      <c r="J42" s="1" t="s">
        <v>16</v>
      </c>
      <c r="K42" s="2"/>
      <c r="L42" s="5">
        <f>K42*2776.25</f>
        <v>0</v>
      </c>
    </row>
    <row r="43" spans="1:12">
      <c r="A43" s="1"/>
      <c r="B43" s="1">
        <v>879575</v>
      </c>
      <c r="C43" s="1" t="s">
        <v>151</v>
      </c>
      <c r="D43" s="1" t="s">
        <v>152</v>
      </c>
      <c r="E43" s="3" t="s">
        <v>153</v>
      </c>
      <c r="F43" s="1" t="s">
        <v>130</v>
      </c>
      <c r="G43" s="1" t="s">
        <v>15</v>
      </c>
      <c r="H43" s="1" t="s">
        <v>15</v>
      </c>
      <c r="I43" s="1" t="s">
        <v>15</v>
      </c>
      <c r="J43" s="1" t="s">
        <v>16</v>
      </c>
      <c r="K43" s="2"/>
      <c r="L43" s="5">
        <f>K43*1388.12</f>
        <v>0</v>
      </c>
    </row>
    <row r="44" spans="1:12">
      <c r="A44" s="1"/>
      <c r="B44" s="1">
        <v>879576</v>
      </c>
      <c r="C44" s="1" t="s">
        <v>154</v>
      </c>
      <c r="D44" s="1" t="s">
        <v>155</v>
      </c>
      <c r="E44" s="3" t="s">
        <v>156</v>
      </c>
      <c r="F44" s="1" t="s">
        <v>134</v>
      </c>
      <c r="G44" s="1" t="s">
        <v>15</v>
      </c>
      <c r="H44" s="1" t="s">
        <v>15</v>
      </c>
      <c r="I44" s="1" t="s">
        <v>15</v>
      </c>
      <c r="J44" s="1" t="s">
        <v>16</v>
      </c>
      <c r="K44" s="2"/>
      <c r="L44" s="5">
        <f>K44*1665.75</f>
        <v>0</v>
      </c>
    </row>
    <row r="45" spans="1:12">
      <c r="A45" s="1"/>
      <c r="B45" s="1">
        <v>879577</v>
      </c>
      <c r="C45" s="1" t="s">
        <v>157</v>
      </c>
      <c r="D45" s="1" t="s">
        <v>158</v>
      </c>
      <c r="E45" s="3" t="s">
        <v>159</v>
      </c>
      <c r="F45" s="1" t="s">
        <v>138</v>
      </c>
      <c r="G45" s="1" t="s">
        <v>15</v>
      </c>
      <c r="H45" s="1" t="s">
        <v>15</v>
      </c>
      <c r="I45" s="1" t="s">
        <v>15</v>
      </c>
      <c r="J45" s="1" t="s">
        <v>16</v>
      </c>
      <c r="K45" s="2"/>
      <c r="L45" s="5">
        <f>K45*2221.00</f>
        <v>0</v>
      </c>
    </row>
    <row r="46" spans="1:12">
      <c r="A46" s="1"/>
      <c r="B46" s="1">
        <v>879578</v>
      </c>
      <c r="C46" s="1" t="s">
        <v>160</v>
      </c>
      <c r="D46" s="1" t="s">
        <v>161</v>
      </c>
      <c r="E46" s="3" t="s">
        <v>162</v>
      </c>
      <c r="F46" s="1" t="s">
        <v>142</v>
      </c>
      <c r="G46" s="1" t="s">
        <v>15</v>
      </c>
      <c r="H46" s="1" t="s">
        <v>15</v>
      </c>
      <c r="I46" s="1" t="s">
        <v>15</v>
      </c>
      <c r="J46" s="1" t="s">
        <v>16</v>
      </c>
      <c r="K46" s="2"/>
      <c r="L46" s="5">
        <f>K46*1943.37</f>
        <v>0</v>
      </c>
    </row>
    <row r="47" spans="1:12">
      <c r="A47" s="1"/>
      <c r="B47" s="1">
        <v>879579</v>
      </c>
      <c r="C47" s="1" t="s">
        <v>163</v>
      </c>
      <c r="D47" s="1" t="s">
        <v>164</v>
      </c>
      <c r="E47" s="3" t="s">
        <v>165</v>
      </c>
      <c r="F47" s="1" t="s">
        <v>146</v>
      </c>
      <c r="G47" s="1" t="s">
        <v>15</v>
      </c>
      <c r="H47" s="1" t="s">
        <v>15</v>
      </c>
      <c r="I47" s="1" t="s">
        <v>15</v>
      </c>
      <c r="J47" s="1" t="s">
        <v>16</v>
      </c>
      <c r="K47" s="2"/>
      <c r="L47" s="5">
        <f>K47*2080.73</f>
        <v>0</v>
      </c>
    </row>
    <row r="48" spans="1:12">
      <c r="A48" s="1"/>
      <c r="B48" s="1">
        <v>879580</v>
      </c>
      <c r="C48" s="1" t="s">
        <v>166</v>
      </c>
      <c r="D48" s="1" t="s">
        <v>167</v>
      </c>
      <c r="E48" s="3" t="s">
        <v>168</v>
      </c>
      <c r="F48" s="1" t="s">
        <v>150</v>
      </c>
      <c r="G48" s="1" t="s">
        <v>15</v>
      </c>
      <c r="H48" s="1" t="s">
        <v>15</v>
      </c>
      <c r="I48" s="1" t="s">
        <v>15</v>
      </c>
      <c r="J48" s="1" t="s">
        <v>16</v>
      </c>
      <c r="K48" s="2"/>
      <c r="L48" s="5">
        <f>K48*2776.25</f>
        <v>0</v>
      </c>
    </row>
    <row r="49" spans="1:12">
      <c r="A49" s="1"/>
      <c r="B49" s="1">
        <v>879581</v>
      </c>
      <c r="C49" s="1" t="s">
        <v>169</v>
      </c>
      <c r="D49" s="1" t="s">
        <v>170</v>
      </c>
      <c r="E49" s="3" t="s">
        <v>171</v>
      </c>
      <c r="F49" s="1" t="s">
        <v>172</v>
      </c>
      <c r="G49" s="1" t="s">
        <v>15</v>
      </c>
      <c r="H49" s="1" t="s">
        <v>15</v>
      </c>
      <c r="I49" s="1" t="s">
        <v>15</v>
      </c>
      <c r="J49" s="1" t="s">
        <v>16</v>
      </c>
      <c r="K49" s="2"/>
      <c r="L49" s="5">
        <f>K49*649.80</f>
        <v>0</v>
      </c>
    </row>
    <row r="50" spans="1:12">
      <c r="A50" s="1"/>
      <c r="B50" s="1">
        <v>879582</v>
      </c>
      <c r="C50" s="1" t="s">
        <v>173</v>
      </c>
      <c r="D50" s="1" t="s">
        <v>174</v>
      </c>
      <c r="E50" s="3" t="s">
        <v>175</v>
      </c>
      <c r="F50" s="1" t="s">
        <v>176</v>
      </c>
      <c r="G50" s="1" t="s">
        <v>15</v>
      </c>
      <c r="H50" s="1" t="s">
        <v>15</v>
      </c>
      <c r="I50" s="1" t="s">
        <v>15</v>
      </c>
      <c r="J50" s="1" t="s">
        <v>16</v>
      </c>
      <c r="K50" s="2"/>
      <c r="L50" s="5">
        <f>K50*974.70</f>
        <v>0</v>
      </c>
    </row>
    <row r="51" spans="1:12">
      <c r="A51" s="1"/>
      <c r="B51" s="1">
        <v>879583</v>
      </c>
      <c r="C51" s="1" t="s">
        <v>177</v>
      </c>
      <c r="D51" s="1" t="s">
        <v>178</v>
      </c>
      <c r="E51" s="3" t="s">
        <v>179</v>
      </c>
      <c r="F51" s="1" t="s">
        <v>180</v>
      </c>
      <c r="G51" s="1" t="s">
        <v>15</v>
      </c>
      <c r="H51" s="1" t="s">
        <v>15</v>
      </c>
      <c r="I51" s="1" t="s">
        <v>15</v>
      </c>
      <c r="J51" s="1" t="s">
        <v>16</v>
      </c>
      <c r="K51" s="2"/>
      <c r="L51" s="5">
        <f>K51*747.27</f>
        <v>0</v>
      </c>
    </row>
    <row r="52" spans="1:12">
      <c r="A52" s="1"/>
      <c r="B52" s="1">
        <v>879584</v>
      </c>
      <c r="C52" s="1" t="s">
        <v>181</v>
      </c>
      <c r="D52" s="1" t="s">
        <v>182</v>
      </c>
      <c r="E52" s="3" t="s">
        <v>183</v>
      </c>
      <c r="F52" s="1" t="s">
        <v>184</v>
      </c>
      <c r="G52" s="1" t="s">
        <v>15</v>
      </c>
      <c r="H52" s="1" t="s">
        <v>15</v>
      </c>
      <c r="I52" s="1" t="s">
        <v>15</v>
      </c>
      <c r="J52" s="1" t="s">
        <v>16</v>
      </c>
      <c r="K52" s="2"/>
      <c r="L52" s="5">
        <f>K52*487.35</f>
        <v>0</v>
      </c>
    </row>
    <row r="53" spans="1:12">
      <c r="A53" s="1"/>
      <c r="B53" s="1">
        <v>879585</v>
      </c>
      <c r="C53" s="1" t="s">
        <v>185</v>
      </c>
      <c r="D53" s="1" t="s">
        <v>186</v>
      </c>
      <c r="E53" s="3" t="s">
        <v>187</v>
      </c>
      <c r="F53" s="1" t="s">
        <v>188</v>
      </c>
      <c r="G53" s="1" t="s">
        <v>15</v>
      </c>
      <c r="H53" s="1" t="s">
        <v>15</v>
      </c>
      <c r="I53" s="1" t="s">
        <v>15</v>
      </c>
      <c r="J53" s="1" t="s">
        <v>16</v>
      </c>
      <c r="K53" s="2"/>
      <c r="L53" s="5">
        <f>K53*503.59</f>
        <v>0</v>
      </c>
    </row>
    <row r="54" spans="1:12">
      <c r="A54" s="1"/>
      <c r="B54" s="1">
        <v>879586</v>
      </c>
      <c r="C54" s="1" t="s">
        <v>189</v>
      </c>
      <c r="D54" s="1" t="s">
        <v>190</v>
      </c>
      <c r="E54" s="3" t="s">
        <v>191</v>
      </c>
      <c r="F54" s="1" t="s">
        <v>192</v>
      </c>
      <c r="G54" s="1" t="s">
        <v>15</v>
      </c>
      <c r="H54" s="1" t="s">
        <v>15</v>
      </c>
      <c r="I54" s="1" t="s">
        <v>15</v>
      </c>
      <c r="J54" s="1" t="s">
        <v>16</v>
      </c>
      <c r="K54" s="2"/>
      <c r="L54" s="5">
        <f>K54*211.18</f>
        <v>0</v>
      </c>
    </row>
    <row r="55" spans="1:12">
      <c r="A55" s="1"/>
      <c r="B55" s="1">
        <v>879587</v>
      </c>
      <c r="C55" s="1" t="s">
        <v>193</v>
      </c>
      <c r="D55" s="1" t="s">
        <v>194</v>
      </c>
      <c r="E55" s="3" t="s">
        <v>195</v>
      </c>
      <c r="F55" s="1" t="s">
        <v>196</v>
      </c>
      <c r="G55" s="1" t="s">
        <v>15</v>
      </c>
      <c r="H55" s="1" t="s">
        <v>15</v>
      </c>
      <c r="I55" s="1" t="s">
        <v>15</v>
      </c>
      <c r="J55" s="1" t="s">
        <v>16</v>
      </c>
      <c r="K55" s="2"/>
      <c r="L55" s="5">
        <f>K55*373.63</f>
        <v>0</v>
      </c>
    </row>
    <row r="56" spans="1:12">
      <c r="A56" s="1"/>
      <c r="B56" s="1">
        <v>879588</v>
      </c>
      <c r="C56" s="1" t="s">
        <v>197</v>
      </c>
      <c r="D56" s="1" t="s">
        <v>198</v>
      </c>
      <c r="E56" s="3" t="s">
        <v>199</v>
      </c>
      <c r="F56" s="1" t="s">
        <v>200</v>
      </c>
      <c r="G56" s="1" t="s">
        <v>15</v>
      </c>
      <c r="H56" s="1" t="s">
        <v>15</v>
      </c>
      <c r="I56" s="1" t="s">
        <v>15</v>
      </c>
      <c r="J56" s="1" t="s">
        <v>16</v>
      </c>
      <c r="K56" s="2"/>
      <c r="L56" s="5">
        <f>K56*314.72</f>
        <v>0</v>
      </c>
    </row>
    <row r="57" spans="1:12">
      <c r="A57" s="1"/>
      <c r="B57" s="1">
        <v>879589</v>
      </c>
      <c r="C57" s="1" t="s">
        <v>201</v>
      </c>
      <c r="D57" s="1" t="s">
        <v>202</v>
      </c>
      <c r="E57" s="3" t="s">
        <v>203</v>
      </c>
      <c r="F57" s="1" t="s">
        <v>204</v>
      </c>
      <c r="G57" s="1" t="s">
        <v>15</v>
      </c>
      <c r="H57" s="1" t="s">
        <v>15</v>
      </c>
      <c r="I57" s="1" t="s">
        <v>15</v>
      </c>
      <c r="J57" s="1" t="s">
        <v>16</v>
      </c>
      <c r="K57" s="2"/>
      <c r="L57" s="5">
        <f>K57*723.85</f>
        <v>0</v>
      </c>
    </row>
    <row r="58" spans="1:12">
      <c r="A58" s="1"/>
      <c r="B58" s="1">
        <v>879590</v>
      </c>
      <c r="C58" s="1" t="s">
        <v>205</v>
      </c>
      <c r="D58" s="1" t="s">
        <v>206</v>
      </c>
      <c r="E58" s="3" t="s">
        <v>207</v>
      </c>
      <c r="F58" s="1" t="s">
        <v>192</v>
      </c>
      <c r="G58" s="1" t="s">
        <v>15</v>
      </c>
      <c r="H58" s="1" t="s">
        <v>15</v>
      </c>
      <c r="I58" s="1" t="s">
        <v>15</v>
      </c>
      <c r="J58" s="1" t="s">
        <v>16</v>
      </c>
      <c r="K58" s="2"/>
      <c r="L58" s="5">
        <f>K58*211.18</f>
        <v>0</v>
      </c>
    </row>
    <row r="59" spans="1:12">
      <c r="A59" s="1"/>
      <c r="B59" s="1">
        <v>879591</v>
      </c>
      <c r="C59" s="1" t="s">
        <v>208</v>
      </c>
      <c r="D59" s="1" t="s">
        <v>209</v>
      </c>
      <c r="E59" s="3" t="s">
        <v>210</v>
      </c>
      <c r="F59" s="1" t="s">
        <v>211</v>
      </c>
      <c r="G59" s="1" t="s">
        <v>15</v>
      </c>
      <c r="H59" s="1" t="s">
        <v>15</v>
      </c>
      <c r="I59" s="1" t="s">
        <v>15</v>
      </c>
      <c r="J59" s="1" t="s">
        <v>16</v>
      </c>
      <c r="K59" s="2"/>
      <c r="L59" s="5">
        <f>K59*779.29</f>
        <v>0</v>
      </c>
    </row>
    <row r="60" spans="1:12">
      <c r="A60" s="1"/>
      <c r="B60" s="1">
        <v>879592</v>
      </c>
      <c r="C60" s="1" t="s">
        <v>212</v>
      </c>
      <c r="D60" s="1" t="s">
        <v>213</v>
      </c>
      <c r="E60" s="3" t="s">
        <v>214</v>
      </c>
      <c r="F60" s="1" t="s">
        <v>215</v>
      </c>
      <c r="G60" s="1" t="s">
        <v>15</v>
      </c>
      <c r="H60" s="1" t="s">
        <v>15</v>
      </c>
      <c r="I60" s="1" t="s">
        <v>15</v>
      </c>
      <c r="J60" s="1" t="s">
        <v>16</v>
      </c>
      <c r="K60" s="2"/>
      <c r="L60" s="5">
        <f>K60*779.76</f>
        <v>0</v>
      </c>
    </row>
    <row r="61" spans="1:12">
      <c r="A61" s="1"/>
      <c r="B61" s="1">
        <v>879593</v>
      </c>
      <c r="C61" s="1" t="s">
        <v>216</v>
      </c>
      <c r="D61" s="1" t="s">
        <v>217</v>
      </c>
      <c r="E61" s="3" t="s">
        <v>218</v>
      </c>
      <c r="F61" s="1" t="s">
        <v>219</v>
      </c>
      <c r="G61" s="1" t="s">
        <v>15</v>
      </c>
      <c r="H61" s="1" t="s">
        <v>15</v>
      </c>
      <c r="I61" s="1" t="s">
        <v>15</v>
      </c>
      <c r="J61" s="1" t="s">
        <v>16</v>
      </c>
      <c r="K61" s="2"/>
      <c r="L61" s="5">
        <f>K61*409.13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2025-06-01T14:36:03+03:00</dcterms:created>
  <dcterms:modified xsi:type="dcterms:W3CDTF">2025-06-01T14:36:03+03:00</dcterms:modified>
  <dc:title>Untitled Spreadsheet</dc:title>
  <dc:description/>
  <dc:subject/>
  <cp:keywords/>
  <cp:category/>
</cp:coreProperties>
</file>