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<sst xmlns="http://schemas.openxmlformats.org/spreadsheetml/2006/main" uniqueCount="126">
  <si>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</si>
  <si>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</si>
  <si>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</si>
  <si>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</si>
  <si>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</si>
  <si>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</si>
  <si>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</si>
  <si>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</si>
  <si>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</si>
  <si>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</si>
  <si>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VLC-1112001</t>
  </si>
  <si>
    <t>VHM-T-15/0,6/O/</t>
  </si>
  <si>
    <t>Теплосчетчик квартирный,с тахометрическим расходомером(для установки на обратный трубопровод)(Qn=0,6</t>
  </si>
  <si>
    <t>6 113.00 руб.</t>
  </si>
  <si>
    <t>&gt;25</t>
  </si>
  <si>
    <t>шт</t>
  </si>
  <si>
    <t>VLC-1112002</t>
  </si>
  <si>
    <t>VHM-T-15/0,6/P/</t>
  </si>
  <si>
    <t>Теплосчетчик квартирн.,с тахометрическим расходомером(для установки на подающий трубопровод)(Qn=0,6)</t>
  </si>
  <si>
    <t>&gt;10</t>
  </si>
  <si>
    <t>VLC-1112003</t>
  </si>
  <si>
    <t>VHM-T-15/1,5/O/</t>
  </si>
  <si>
    <t>Теплосчетчик квартирный, с тахометрическим расходомером (для установки на обратный трубопровод)</t>
  </si>
  <si>
    <t>6 081.00 руб.</t>
  </si>
  <si>
    <t>VLC-1112004</t>
  </si>
  <si>
    <t>VHM-T-15/1,5/P/</t>
  </si>
  <si>
    <t>Теплосчетчик квартирный, с тахометрическим расходомером (для установки на подающий трубопровод)</t>
  </si>
  <si>
    <t>VLC-1112005</t>
  </si>
  <si>
    <t>VHM-T-20/2,5/O/</t>
  </si>
  <si>
    <t>Теплосчетчик квартирн.,с тахометрическим расходомером(для установки на обратный трубопровод)(Qn=2,5)</t>
  </si>
  <si>
    <t>6 227.00 руб.</t>
  </si>
  <si>
    <t>VLC-1112006</t>
  </si>
  <si>
    <t>VHM-T-20/2,5/P/</t>
  </si>
  <si>
    <t>Теплосчетчик квартирн,с тахометрическим расходомером(для установки на подающий трубопровод)(Qn=2,5)</t>
  </si>
  <si>
    <t>VLC-900084</t>
  </si>
  <si>
    <t>VHM-T-15/0,6-МИ-О</t>
  </si>
  <si>
    <t>Теплосчетчик кварт. с тахометрическим расходомером, M-BUS и имп. вых. (на обратный тр.) 0,6 м3/час</t>
  </si>
  <si>
    <t>6 988.00 руб.</t>
  </si>
  <si>
    <t>VLC-900085</t>
  </si>
  <si>
    <t>VHM-T-15/0,6-МИ-П</t>
  </si>
  <si>
    <t>Теплосчетчик кварт. с тахометрическим расходомером, M-BUS и имп. вых. (на подающий тр.) 0,6 м3/час</t>
  </si>
  <si>
    <t>VLC-900086</t>
  </si>
  <si>
    <t>VHM-T-15/0,6-С-О</t>
  </si>
  <si>
    <t>Теплосчетчик квартирный, с тахометрическим расходомером, RS-485  (на обратный тр.) 0,6 м3/час</t>
  </si>
  <si>
    <t>6 970.00 руб.</t>
  </si>
  <si>
    <t>VLC-900087</t>
  </si>
  <si>
    <t>VHM-T-15/0,6-С-П</t>
  </si>
  <si>
    <t>Теплосчетчик квартирный, с тахометрическим расходомером, RS-485  (на подающий тр.) 0,6 м3/час</t>
  </si>
  <si>
    <t>VLC-900088</t>
  </si>
  <si>
    <t>VHM-T-15/0,6-СИ-О</t>
  </si>
  <si>
    <t>Теплосчетчик кварт., с тахометрическим расходомером, c RS-485 и блоком имп. вх. и вых. (на обр. труб</t>
  </si>
  <si>
    <t>6 972.00 руб.</t>
  </si>
  <si>
    <t>VLC-900089</t>
  </si>
  <si>
    <t>VHM-T-15/0,6-СИ-П</t>
  </si>
  <si>
    <t>Теплосчетчик кварт., с тахометрическим расходомером, c RS-485 и блоком имп. вх. и вых. (на подающ. т</t>
  </si>
  <si>
    <t>VLC-900090</t>
  </si>
  <si>
    <t>VHM-T-15/1,5-МИ-О</t>
  </si>
  <si>
    <t>Теплосчетчик кварт. с тахометрическим расходомером, M-BUS и имп. вых. (на обратный тр.) 1,5 м3/час</t>
  </si>
  <si>
    <t>6 956.00 руб.</t>
  </si>
  <si>
    <t>VLC-900091</t>
  </si>
  <si>
    <t>VHM-T-15/1,5-МИ-П</t>
  </si>
  <si>
    <t>Теплосчетчик кварт. с тахометрическим расходомером, M-BUS и имп. вых. (на подающий тр.) 1,5 м3/час</t>
  </si>
  <si>
    <t>VLC-900092</t>
  </si>
  <si>
    <t>VHM-T-15/1,5-С-О</t>
  </si>
  <si>
    <t>Теплосчетчик квартирный, с тахометрическим расходомером, RS-485  (на обратный тр.) 1,5 м3/час</t>
  </si>
  <si>
    <t>6 938.00 руб.</t>
  </si>
  <si>
    <t>VLC-900093</t>
  </si>
  <si>
    <t>VHM-T-15/1,5-С-П</t>
  </si>
  <si>
    <t>Теплосчетчик квартирный, с тахометрическим расходомером, R-485  (на подающий тр.) 1,5 м3/час</t>
  </si>
  <si>
    <t>VLC-900094</t>
  </si>
  <si>
    <t>VHM-T-15/1,5-СИ-П</t>
  </si>
  <si>
    <t>VLC-900095</t>
  </si>
  <si>
    <t>VHM-T-20/2,5-МИ-О</t>
  </si>
  <si>
    <t>Теплосчетчик кварт. с тахометрическим расходомером, M-BUS и имп. вых. (на обратный тр.) 2,5 м3/час</t>
  </si>
  <si>
    <t>7 103.00 руб.</t>
  </si>
  <si>
    <t>VLC-900096</t>
  </si>
  <si>
    <t>VHM-T-20/2,5-МИ-П</t>
  </si>
  <si>
    <t>Теплосчетчик кварт. с тахометрическим расходомером, M-BUS и имп. вых. (на подающий тр.) 2,5 м3/час</t>
  </si>
  <si>
    <t>VLC-900097</t>
  </si>
  <si>
    <t>VHM-T-20/2,5-С-О</t>
  </si>
  <si>
    <t>Теплосчетчик квартирный, с тахометрическим расходомером, RS-485  (на обратный тр.) 2,5 м3/час</t>
  </si>
  <si>
    <t>7 086.00 руб.</t>
  </si>
  <si>
    <t>VLC-900098</t>
  </si>
  <si>
    <t>VHM-T-20/2,5-С-П</t>
  </si>
  <si>
    <t>Теплосчетчик квартирный, с тахометрическим расходомером, RS-485  (на подающий тр.) 2,5 м3/час</t>
  </si>
  <si>
    <t>VLC-900099</t>
  </si>
  <si>
    <t>VHM-T-20/2,5-CИ-П</t>
  </si>
  <si>
    <t>Теплосчетчик кварт., с тахометрическим расходомером,c RS-485 и блоком имп.вх. и вых.(на подающ.т)2,5</t>
  </si>
  <si>
    <t>VLC-900480</t>
  </si>
  <si>
    <t>TCY.15.06.0.0.00.G</t>
  </si>
  <si>
    <t>Теплосчётчик ультразвуковой, без интерфейса, 0,6 м3/час (на подающий тр.)</t>
  </si>
  <si>
    <t>4 934.00 руб.</t>
  </si>
  <si>
    <t>VLC-900481</t>
  </si>
  <si>
    <t>TCY-15.06.0.0.00.H</t>
  </si>
  <si>
    <t>Теплосчётчик ультразвуковой, без интерфейса, 0,6 м3/час (на обратный тр.)</t>
  </si>
  <si>
    <t>VLC-900482</t>
  </si>
  <si>
    <t>TCY.15.06.M.0.00.G</t>
  </si>
  <si>
    <t>Теплосчётчик ультразвуковой, M-Bus, 0,6 м3/час (на подающий тр.)</t>
  </si>
  <si>
    <t>5 220.00 руб.</t>
  </si>
  <si>
    <t>VLC-900483</t>
  </si>
  <si>
    <t>TCY-15.06.M.0.00.H</t>
  </si>
  <si>
    <t>Теплосчётчик ультразвуковой, M-Bus, 0,6 м3/час (на обратный тр.)</t>
  </si>
  <si>
    <t>VLC-900484</t>
  </si>
  <si>
    <t>TCY.15.06.R.0.00.G</t>
  </si>
  <si>
    <t>Теплосчётчик ультразвуковой, RS-485, 0,6 м3/час (на подающий тр.)</t>
  </si>
  <si>
    <t>VLC-900485</t>
  </si>
  <si>
    <t>TCY-15.06.R.0.00.H</t>
  </si>
  <si>
    <t>Теплосчётчик ультразвуковой, RS-485, 0,6 м3/час (на обратный тр.)</t>
  </si>
  <si>
    <t>VLC-900486</t>
  </si>
  <si>
    <t>TCY.15.15.0.0.00.G</t>
  </si>
  <si>
    <t>Теплосчётчик ультразвуковой, без интерфейса, 1,5 м3/час (на подающий тр.)</t>
  </si>
  <si>
    <t>VLC-900487</t>
  </si>
  <si>
    <t>TCY-15.15.0.0.00.H</t>
  </si>
  <si>
    <t>Теплосчётчик ультразвуковой, без интерфейса, 1,5 м3/час (на обратный тр.)</t>
  </si>
  <si>
    <t>VLC-900488</t>
  </si>
  <si>
    <t>TCY.15.15.M.0.00.G</t>
  </si>
  <si>
    <t>Теплосчётчик ультразвуковой, M-Bus, 1,5 м3/час (на подающий тр.)</t>
  </si>
  <si>
    <t>VLC-900489</t>
  </si>
  <si>
    <t>TCY-15.15.M.0.00.H</t>
  </si>
  <si>
    <t>Теплосчётчик ультразвуковой, M-Bus, 1,5 м3/час (на обратный тр.)</t>
  </si>
  <si>
    <t>VLC-900490</t>
  </si>
  <si>
    <t>TCY.15.15.R.0.00.G</t>
  </si>
  <si>
    <t>Теплосчётчик ультразвуковой, RS-485, 1,5 м3/час (на подающий тр.)</t>
  </si>
  <si>
    <t>VLC-900491</t>
  </si>
  <si>
    <t>TCY-15.15.R.0.00.H</t>
  </si>
  <si>
    <t>Теплосчётчик ультразвуковой, RS-485, 1,5 м3/час (на обратный тр.)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</si>
</sst>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d155073_242c_11ed_a30a_00259070b487_365b9bb3_0312_11ef_a5a4_047c1617b143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" name="Image_469" descr="Image_4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SUM(J2:J35)</f>
        <v>0</v>
      </c>
      <c r="K1" s="4" t="s">
        <v>9</v>
      </c>
      <c r="L1" s="5"/>
    </row>
    <row r="2" spans="1:12">
      <c r="A2" s="1"/>
      <c r="B2" s="1">
        <v>821220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 t="s">
        <v>14</v>
      </c>
      <c r="I2" s="1">
        <v>0</v>
      </c>
      <c r="J2" s="1" t="s">
        <v>15</v>
      </c>
      <c r="K2" s="2"/>
      <c r="L2" s="5">
        <f>K2*6113.00</f>
        <v>0</v>
      </c>
    </row>
    <row r="3" spans="1:12">
      <c r="A3" s="1"/>
      <c r="B3" s="1">
        <v>821221</v>
      </c>
      <c r="C3" s="1" t="s">
        <v>16</v>
      </c>
      <c r="D3" s="1" t="s">
        <v>17</v>
      </c>
      <c r="E3" s="3" t="s">
        <v>18</v>
      </c>
      <c r="F3" s="1" t="s">
        <v>13</v>
      </c>
      <c r="G3" s="1">
        <v>0</v>
      </c>
      <c r="H3" s="1" t="s">
        <v>19</v>
      </c>
      <c r="I3" s="1">
        <v>0</v>
      </c>
      <c r="J3" s="1" t="s">
        <v>15</v>
      </c>
      <c r="K3" s="2"/>
      <c r="L3" s="5">
        <f>K3*6113.00</f>
        <v>0</v>
      </c>
    </row>
    <row r="4" spans="1:12">
      <c r="A4" s="1"/>
      <c r="B4" s="1">
        <v>821222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5</v>
      </c>
      <c r="I4" s="1">
        <v>0</v>
      </c>
      <c r="J4" s="1" t="s">
        <v>15</v>
      </c>
      <c r="K4" s="2"/>
      <c r="L4" s="5">
        <f>K4*6081.00</f>
        <v>0</v>
      </c>
    </row>
    <row r="5" spans="1:12">
      <c r="A5" s="1"/>
      <c r="B5" s="1">
        <v>821223</v>
      </c>
      <c r="C5" s="1" t="s">
        <v>24</v>
      </c>
      <c r="D5" s="1" t="s">
        <v>25</v>
      </c>
      <c r="E5" s="3" t="s">
        <v>26</v>
      </c>
      <c r="F5" s="1" t="s">
        <v>23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K5*6081.00</f>
        <v>0</v>
      </c>
    </row>
    <row r="6" spans="1:12">
      <c r="A6" s="1"/>
      <c r="B6" s="1">
        <v>821224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5</v>
      </c>
      <c r="I6" s="1">
        <v>0</v>
      </c>
      <c r="J6" s="1" t="s">
        <v>15</v>
      </c>
      <c r="K6" s="2"/>
      <c r="L6" s="5">
        <f>K6*6227.00</f>
        <v>0</v>
      </c>
    </row>
    <row r="7" spans="1:12">
      <c r="A7" s="1"/>
      <c r="B7" s="1">
        <v>821225</v>
      </c>
      <c r="C7" s="1" t="s">
        <v>31</v>
      </c>
      <c r="D7" s="1" t="s">
        <v>32</v>
      </c>
      <c r="E7" s="3" t="s">
        <v>33</v>
      </c>
      <c r="F7" s="1" t="s">
        <v>30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K7*6227.00</f>
        <v>0</v>
      </c>
    </row>
    <row r="8" spans="1:12">
      <c r="A8" s="1"/>
      <c r="B8" s="1">
        <v>836173</v>
      </c>
      <c r="C8" s="1" t="s">
        <v>34</v>
      </c>
      <c r="D8" s="1" t="s">
        <v>35</v>
      </c>
      <c r="E8" s="3" t="s">
        <v>36</v>
      </c>
      <c r="F8" s="1" t="s">
        <v>37</v>
      </c>
      <c r="G8" s="1">
        <v>0</v>
      </c>
      <c r="H8" s="1">
        <v>0</v>
      </c>
      <c r="I8" s="1">
        <v>0</v>
      </c>
      <c r="J8" s="1" t="s">
        <v>15</v>
      </c>
      <c r="K8" s="2"/>
      <c r="L8" s="5">
        <f>K8*6988.00</f>
        <v>0</v>
      </c>
    </row>
    <row r="9" spans="1:12">
      <c r="A9" s="1"/>
      <c r="B9" s="1">
        <v>836174</v>
      </c>
      <c r="C9" s="1" t="s">
        <v>38</v>
      </c>
      <c r="D9" s="1" t="s">
        <v>39</v>
      </c>
      <c r="E9" s="3" t="s">
        <v>40</v>
      </c>
      <c r="F9" s="1" t="s">
        <v>37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K9*6988.00</f>
        <v>0</v>
      </c>
    </row>
    <row r="10" spans="1:12">
      <c r="A10" s="1"/>
      <c r="B10" s="1">
        <v>836175</v>
      </c>
      <c r="C10" s="1" t="s">
        <v>41</v>
      </c>
      <c r="D10" s="1" t="s">
        <v>42</v>
      </c>
      <c r="E10" s="3" t="s">
        <v>43</v>
      </c>
      <c r="F10" s="1" t="s">
        <v>44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K10*6970.00</f>
        <v>0</v>
      </c>
    </row>
    <row r="11" spans="1:12">
      <c r="A11" s="1"/>
      <c r="B11" s="1">
        <v>836176</v>
      </c>
      <c r="C11" s="1" t="s">
        <v>45</v>
      </c>
      <c r="D11" s="1" t="s">
        <v>46</v>
      </c>
      <c r="E11" s="3" t="s">
        <v>47</v>
      </c>
      <c r="F11" s="1" t="s">
        <v>44</v>
      </c>
      <c r="G11" s="1">
        <v>0</v>
      </c>
      <c r="H11" s="1">
        <v>0</v>
      </c>
      <c r="I11" s="1">
        <v>0</v>
      </c>
      <c r="J11" s="1" t="s">
        <v>15</v>
      </c>
      <c r="K11" s="2"/>
      <c r="L11" s="5">
        <f>K11*6970.00</f>
        <v>0</v>
      </c>
    </row>
    <row r="12" spans="1:12">
      <c r="A12" s="1"/>
      <c r="B12" s="1">
        <v>836177</v>
      </c>
      <c r="C12" s="1" t="s">
        <v>48</v>
      </c>
      <c r="D12" s="1" t="s">
        <v>49</v>
      </c>
      <c r="E12" s="3" t="s">
        <v>50</v>
      </c>
      <c r="F12" s="1" t="s">
        <v>51</v>
      </c>
      <c r="G12" s="1">
        <v>0</v>
      </c>
      <c r="H12" s="1">
        <v>0</v>
      </c>
      <c r="I12" s="1">
        <v>0</v>
      </c>
      <c r="J12" s="1" t="s">
        <v>15</v>
      </c>
      <c r="K12" s="2"/>
      <c r="L12" s="5">
        <f>K12*6972.00</f>
        <v>0</v>
      </c>
    </row>
    <row r="13" spans="1:12">
      <c r="A13" s="1"/>
      <c r="B13" s="1">
        <v>836178</v>
      </c>
      <c r="C13" s="1" t="s">
        <v>52</v>
      </c>
      <c r="D13" s="1" t="s">
        <v>53</v>
      </c>
      <c r="E13" s="3" t="s">
        <v>54</v>
      </c>
      <c r="F13" s="1" t="s">
        <v>51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K13*6972.00</f>
        <v>0</v>
      </c>
    </row>
    <row r="14" spans="1:12">
      <c r="A14" s="1"/>
      <c r="B14" s="1">
        <v>836179</v>
      </c>
      <c r="C14" s="1" t="s">
        <v>55</v>
      </c>
      <c r="D14" s="1" t="s">
        <v>56</v>
      </c>
      <c r="E14" s="3" t="s">
        <v>57</v>
      </c>
      <c r="F14" s="1" t="s">
        <v>58</v>
      </c>
      <c r="G14" s="1">
        <v>0</v>
      </c>
      <c r="H14" s="1">
        <v>0</v>
      </c>
      <c r="I14" s="1">
        <v>0</v>
      </c>
      <c r="J14" s="1" t="s">
        <v>15</v>
      </c>
      <c r="K14" s="2"/>
      <c r="L14" s="5">
        <f>K14*6956.00</f>
        <v>0</v>
      </c>
    </row>
    <row r="15" spans="1:12">
      <c r="A15" s="1"/>
      <c r="B15" s="1">
        <v>836180</v>
      </c>
      <c r="C15" s="1" t="s">
        <v>59</v>
      </c>
      <c r="D15" s="1" t="s">
        <v>60</v>
      </c>
      <c r="E15" s="3" t="s">
        <v>61</v>
      </c>
      <c r="F15" s="1" t="s">
        <v>58</v>
      </c>
      <c r="G15" s="1">
        <v>0</v>
      </c>
      <c r="H15" s="1">
        <v>0</v>
      </c>
      <c r="I15" s="1">
        <v>0</v>
      </c>
      <c r="J15" s="1" t="s">
        <v>15</v>
      </c>
      <c r="K15" s="2"/>
      <c r="L15" s="5">
        <f>K15*6956.00</f>
        <v>0</v>
      </c>
    </row>
    <row r="16" spans="1:12">
      <c r="A16" s="1"/>
      <c r="B16" s="1">
        <v>836181</v>
      </c>
      <c r="C16" s="1" t="s">
        <v>62</v>
      </c>
      <c r="D16" s="1" t="s">
        <v>63</v>
      </c>
      <c r="E16" s="3" t="s">
        <v>64</v>
      </c>
      <c r="F16" s="1" t="s">
        <v>65</v>
      </c>
      <c r="G16" s="1">
        <v>0</v>
      </c>
      <c r="H16" s="1">
        <v>0</v>
      </c>
      <c r="I16" s="1">
        <v>0</v>
      </c>
      <c r="J16" s="1" t="s">
        <v>15</v>
      </c>
      <c r="K16" s="2"/>
      <c r="L16" s="5">
        <f>K16*6938.00</f>
        <v>0</v>
      </c>
    </row>
    <row r="17" spans="1:12">
      <c r="A17" s="1"/>
      <c r="B17" s="1">
        <v>836182</v>
      </c>
      <c r="C17" s="1" t="s">
        <v>66</v>
      </c>
      <c r="D17" s="1" t="s">
        <v>67</v>
      </c>
      <c r="E17" s="3" t="s">
        <v>68</v>
      </c>
      <c r="F17" s="1" t="s">
        <v>65</v>
      </c>
      <c r="G17" s="1">
        <v>0</v>
      </c>
      <c r="H17" s="1">
        <v>0</v>
      </c>
      <c r="I17" s="1">
        <v>0</v>
      </c>
      <c r="J17" s="1" t="s">
        <v>15</v>
      </c>
      <c r="K17" s="2"/>
      <c r="L17" s="5">
        <f>K17*6938.00</f>
        <v>0</v>
      </c>
    </row>
    <row r="18" spans="1:12">
      <c r="A18" s="1"/>
      <c r="B18" s="1">
        <v>836183</v>
      </c>
      <c r="C18" s="1" t="s">
        <v>69</v>
      </c>
      <c r="D18" s="1" t="s">
        <v>70</v>
      </c>
      <c r="E18" s="3" t="s">
        <v>54</v>
      </c>
      <c r="F18" s="1" t="s">
        <v>65</v>
      </c>
      <c r="G18" s="1">
        <v>0</v>
      </c>
      <c r="H18" s="1">
        <v>0</v>
      </c>
      <c r="I18" s="1">
        <v>0</v>
      </c>
      <c r="J18" s="1" t="s">
        <v>15</v>
      </c>
      <c r="K18" s="2"/>
      <c r="L18" s="5">
        <f>K18*6938.00</f>
        <v>0</v>
      </c>
    </row>
    <row r="19" spans="1:12">
      <c r="A19" s="1"/>
      <c r="B19" s="1">
        <v>836184</v>
      </c>
      <c r="C19" s="1" t="s">
        <v>71</v>
      </c>
      <c r="D19" s="1" t="s">
        <v>72</v>
      </c>
      <c r="E19" s="3" t="s">
        <v>73</v>
      </c>
      <c r="F19" s="1" t="s">
        <v>74</v>
      </c>
      <c r="G19" s="1">
        <v>0</v>
      </c>
      <c r="H19" s="1">
        <v>0</v>
      </c>
      <c r="I19" s="1">
        <v>0</v>
      </c>
      <c r="J19" s="1" t="s">
        <v>15</v>
      </c>
      <c r="K19" s="2"/>
      <c r="L19" s="5">
        <f>K19*7103.00</f>
        <v>0</v>
      </c>
    </row>
    <row r="20" spans="1:12">
      <c r="A20" s="1"/>
      <c r="B20" s="1">
        <v>836185</v>
      </c>
      <c r="C20" s="1" t="s">
        <v>75</v>
      </c>
      <c r="D20" s="1" t="s">
        <v>76</v>
      </c>
      <c r="E20" s="3" t="s">
        <v>77</v>
      </c>
      <c r="F20" s="1" t="s">
        <v>74</v>
      </c>
      <c r="G20" s="1">
        <v>0</v>
      </c>
      <c r="H20" s="1">
        <v>0</v>
      </c>
      <c r="I20" s="1">
        <v>0</v>
      </c>
      <c r="J20" s="1" t="s">
        <v>15</v>
      </c>
      <c r="K20" s="2"/>
      <c r="L20" s="5">
        <f>K20*7103.00</f>
        <v>0</v>
      </c>
    </row>
    <row r="21" spans="1:12">
      <c r="A21" s="1"/>
      <c r="B21" s="1">
        <v>836186</v>
      </c>
      <c r="C21" s="1" t="s">
        <v>78</v>
      </c>
      <c r="D21" s="1" t="s">
        <v>79</v>
      </c>
      <c r="E21" s="3" t="s">
        <v>80</v>
      </c>
      <c r="F21" s="1" t="s">
        <v>81</v>
      </c>
      <c r="G21" s="1">
        <v>0</v>
      </c>
      <c r="H21" s="1">
        <v>0</v>
      </c>
      <c r="I21" s="1">
        <v>0</v>
      </c>
      <c r="J21" s="1" t="s">
        <v>15</v>
      </c>
      <c r="K21" s="2"/>
      <c r="L21" s="5">
        <f>K21*7086.00</f>
        <v>0</v>
      </c>
    </row>
    <row r="22" spans="1:12">
      <c r="A22" s="1"/>
      <c r="B22" s="1">
        <v>836187</v>
      </c>
      <c r="C22" s="1" t="s">
        <v>82</v>
      </c>
      <c r="D22" s="1" t="s">
        <v>83</v>
      </c>
      <c r="E22" s="3" t="s">
        <v>84</v>
      </c>
      <c r="F22" s="1" t="s">
        <v>81</v>
      </c>
      <c r="G22" s="1">
        <v>0</v>
      </c>
      <c r="H22" s="1">
        <v>0</v>
      </c>
      <c r="I22" s="1">
        <v>0</v>
      </c>
      <c r="J22" s="1" t="s">
        <v>15</v>
      </c>
      <c r="K22" s="2"/>
      <c r="L22" s="5">
        <f>K22*7086.00</f>
        <v>0</v>
      </c>
    </row>
    <row r="23" spans="1:12">
      <c r="A23" s="1"/>
      <c r="B23" s="1">
        <v>836188</v>
      </c>
      <c r="C23" s="1" t="s">
        <v>85</v>
      </c>
      <c r="D23" s="1" t="s">
        <v>86</v>
      </c>
      <c r="E23" s="3" t="s">
        <v>87</v>
      </c>
      <c r="F23" s="1" t="s">
        <v>81</v>
      </c>
      <c r="G23" s="1">
        <v>0</v>
      </c>
      <c r="H23" s="1">
        <v>0</v>
      </c>
      <c r="I23" s="1">
        <v>0</v>
      </c>
      <c r="J23" s="1" t="s">
        <v>15</v>
      </c>
      <c r="K23" s="2"/>
      <c r="L23" s="5">
        <f>K23*7086.00</f>
        <v>0</v>
      </c>
    </row>
    <row r="24" spans="1:12">
      <c r="A24" s="1"/>
      <c r="B24" s="1">
        <v>869375</v>
      </c>
      <c r="C24" s="1" t="s">
        <v>88</v>
      </c>
      <c r="D24" s="1" t="s">
        <v>89</v>
      </c>
      <c r="E24" s="3" t="s">
        <v>90</v>
      </c>
      <c r="F24" s="1" t="s">
        <v>91</v>
      </c>
      <c r="G24" s="1">
        <v>0</v>
      </c>
      <c r="H24" s="1">
        <v>0</v>
      </c>
      <c r="I24" s="1">
        <v>0</v>
      </c>
      <c r="J24" s="1" t="s">
        <v>15</v>
      </c>
      <c r="K24" s="2"/>
      <c r="L24" s="5">
        <f>K24*4934.00</f>
        <v>0</v>
      </c>
    </row>
    <row r="25" spans="1:12">
      <c r="A25" s="1"/>
      <c r="B25" s="1">
        <v>869376</v>
      </c>
      <c r="C25" s="1" t="s">
        <v>92</v>
      </c>
      <c r="D25" s="1" t="s">
        <v>93</v>
      </c>
      <c r="E25" s="3" t="s">
        <v>94</v>
      </c>
      <c r="F25" s="1" t="s">
        <v>91</v>
      </c>
      <c r="G25" s="1">
        <v>0</v>
      </c>
      <c r="H25" s="1">
        <v>0</v>
      </c>
      <c r="I25" s="1">
        <v>0</v>
      </c>
      <c r="J25" s="1" t="s">
        <v>15</v>
      </c>
      <c r="K25" s="2"/>
      <c r="L25" s="5">
        <f>K25*4934.00</f>
        <v>0</v>
      </c>
    </row>
    <row r="26" spans="1:12">
      <c r="A26" s="1"/>
      <c r="B26" s="1">
        <v>869377</v>
      </c>
      <c r="C26" s="1" t="s">
        <v>95</v>
      </c>
      <c r="D26" s="1" t="s">
        <v>96</v>
      </c>
      <c r="E26" s="3" t="s">
        <v>97</v>
      </c>
      <c r="F26" s="1" t="s">
        <v>98</v>
      </c>
      <c r="G26" s="1">
        <v>0</v>
      </c>
      <c r="H26" s="1">
        <v>0</v>
      </c>
      <c r="I26" s="1">
        <v>0</v>
      </c>
      <c r="J26" s="1" t="s">
        <v>15</v>
      </c>
      <c r="K26" s="2"/>
      <c r="L26" s="5">
        <f>K26*5220.00</f>
        <v>0</v>
      </c>
    </row>
    <row r="27" spans="1:12">
      <c r="A27" s="1"/>
      <c r="B27" s="1">
        <v>869378</v>
      </c>
      <c r="C27" s="1" t="s">
        <v>99</v>
      </c>
      <c r="D27" s="1" t="s">
        <v>100</v>
      </c>
      <c r="E27" s="3" t="s">
        <v>101</v>
      </c>
      <c r="F27" s="1" t="s">
        <v>98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K27*5220.00</f>
        <v>0</v>
      </c>
    </row>
    <row r="28" spans="1:12">
      <c r="A28" s="1"/>
      <c r="B28" s="1">
        <v>869379</v>
      </c>
      <c r="C28" s="1" t="s">
        <v>102</v>
      </c>
      <c r="D28" s="1" t="s">
        <v>103</v>
      </c>
      <c r="E28" s="3" t="s">
        <v>104</v>
      </c>
      <c r="F28" s="1" t="s">
        <v>98</v>
      </c>
      <c r="G28" s="1">
        <v>0</v>
      </c>
      <c r="H28" s="1">
        <v>0</v>
      </c>
      <c r="I28" s="1">
        <v>0</v>
      </c>
      <c r="J28" s="1" t="s">
        <v>15</v>
      </c>
      <c r="K28" s="2"/>
      <c r="L28" s="5">
        <f>K28*5220.00</f>
        <v>0</v>
      </c>
    </row>
    <row r="29" spans="1:12">
      <c r="A29" s="1"/>
      <c r="B29" s="1">
        <v>869380</v>
      </c>
      <c r="C29" s="1" t="s">
        <v>105</v>
      </c>
      <c r="D29" s="1" t="s">
        <v>106</v>
      </c>
      <c r="E29" s="3" t="s">
        <v>107</v>
      </c>
      <c r="F29" s="1" t="s">
        <v>98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K29*5220.00</f>
        <v>0</v>
      </c>
    </row>
    <row r="30" spans="1:12">
      <c r="A30" s="1"/>
      <c r="B30" s="1">
        <v>869381</v>
      </c>
      <c r="C30" s="1" t="s">
        <v>108</v>
      </c>
      <c r="D30" s="1" t="s">
        <v>109</v>
      </c>
      <c r="E30" s="3" t="s">
        <v>110</v>
      </c>
      <c r="F30" s="1" t="s">
        <v>91</v>
      </c>
      <c r="G30" s="1">
        <v>0</v>
      </c>
      <c r="H30" s="1">
        <v>0</v>
      </c>
      <c r="I30" s="1">
        <v>0</v>
      </c>
      <c r="J30" s="1" t="s">
        <v>15</v>
      </c>
      <c r="K30" s="2"/>
      <c r="L30" s="5">
        <f>K30*4934.00</f>
        <v>0</v>
      </c>
    </row>
    <row r="31" spans="1:12">
      <c r="A31" s="1"/>
      <c r="B31" s="1">
        <v>869382</v>
      </c>
      <c r="C31" s="1" t="s">
        <v>111</v>
      </c>
      <c r="D31" s="1" t="s">
        <v>112</v>
      </c>
      <c r="E31" s="3" t="s">
        <v>113</v>
      </c>
      <c r="F31" s="1" t="s">
        <v>91</v>
      </c>
      <c r="G31" s="1">
        <v>1</v>
      </c>
      <c r="H31" s="1">
        <v>0</v>
      </c>
      <c r="I31" s="1">
        <v>0</v>
      </c>
      <c r="J31" s="1" t="s">
        <v>15</v>
      </c>
      <c r="K31" s="2"/>
      <c r="L31" s="5">
        <f>K31*4934.00</f>
        <v>0</v>
      </c>
    </row>
    <row r="32" spans="1:12">
      <c r="A32" s="1"/>
      <c r="B32" s="1">
        <v>869383</v>
      </c>
      <c r="C32" s="1" t="s">
        <v>114</v>
      </c>
      <c r="D32" s="1" t="s">
        <v>115</v>
      </c>
      <c r="E32" s="3" t="s">
        <v>116</v>
      </c>
      <c r="F32" s="1" t="s">
        <v>98</v>
      </c>
      <c r="G32" s="1">
        <v>0</v>
      </c>
      <c r="H32" s="1">
        <v>0</v>
      </c>
      <c r="I32" s="1">
        <v>0</v>
      </c>
      <c r="J32" s="1" t="s">
        <v>15</v>
      </c>
      <c r="K32" s="2"/>
      <c r="L32" s="5">
        <f>K32*5220.00</f>
        <v>0</v>
      </c>
    </row>
    <row r="33" spans="1:12">
      <c r="A33" s="1"/>
      <c r="B33" s="1">
        <v>869384</v>
      </c>
      <c r="C33" s="1" t="s">
        <v>117</v>
      </c>
      <c r="D33" s="1" t="s">
        <v>118</v>
      </c>
      <c r="E33" s="3" t="s">
        <v>119</v>
      </c>
      <c r="F33" s="1" t="s">
        <v>98</v>
      </c>
      <c r="G33" s="1">
        <v>0</v>
      </c>
      <c r="H33" s="1">
        <v>0</v>
      </c>
      <c r="I33" s="1">
        <v>0</v>
      </c>
      <c r="J33" s="1" t="s">
        <v>15</v>
      </c>
      <c r="K33" s="2"/>
      <c r="L33" s="5">
        <f>K33*5220.00</f>
        <v>0</v>
      </c>
    </row>
    <row r="34" spans="1:12">
      <c r="A34" s="1"/>
      <c r="B34" s="1">
        <v>869385</v>
      </c>
      <c r="C34" s="1" t="s">
        <v>120</v>
      </c>
      <c r="D34" s="1" t="s">
        <v>121</v>
      </c>
      <c r="E34" s="3" t="s">
        <v>122</v>
      </c>
      <c r="F34" s="1" t="s">
        <v>98</v>
      </c>
      <c r="G34" s="1">
        <v>0</v>
      </c>
      <c r="H34" s="1">
        <v>0</v>
      </c>
      <c r="I34" s="1">
        <v>0</v>
      </c>
      <c r="J34" s="1" t="s">
        <v>15</v>
      </c>
      <c r="K34" s="2"/>
      <c r="L34" s="5">
        <f>K34*5220.00</f>
        <v>0</v>
      </c>
    </row>
    <row r="35" spans="1:12">
      <c r="A35" s="1"/>
      <c r="B35" s="1">
        <v>869386</v>
      </c>
      <c r="C35" s="1" t="s">
        <v>123</v>
      </c>
      <c r="D35" s="1" t="s">
        <v>124</v>
      </c>
      <c r="E35" s="3" t="s">
        <v>125</v>
      </c>
      <c r="F35" s="1" t="s">
        <v>98</v>
      </c>
      <c r="G35" s="1">
        <v>0</v>
      </c>
      <c r="H35" s="1">
        <v>0</v>
      </c>
      <c r="I35" s="1">
        <v>0</v>
      </c>
      <c r="J35" s="1" t="s">
        <v>15</v>
      </c>
      <c r="K35" s="2"/>
      <c r="L35" s="5">
        <f>K35*5220.00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A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2024-12-27T02:30:14+03:00</dcterms:created>
  <dcterms:modified xsi:type="dcterms:W3CDTF">2024-12-27T02:30:14+03:00</dcterms:modified>
  <dc:title>Untitled Spreadsheet</dc:title>
  <dc:description/>
  <dc:subject/>
  <cp:keywords/>
  <cp:category/>
</cp:coreProperties>
</file>