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<sst xmlns="http://schemas.openxmlformats.org/spreadsheetml/2006/main" uniqueCount="99">
  <si>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</si>
  <si>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</si>
  <si>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</si>
  <si>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</si>
  <si>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</si>
  <si>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</si>
  <si>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</si>
  <si>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</si>
  <si>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</si>
  <si>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</si>
  <si>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PPR-160001</t>
  </si>
  <si>
    <t>VREA20</t>
  </si>
  <si>
    <t>Труба полипропиленовая PN20 20мм армир. алюминием (4/200м)</t>
  </si>
  <si>
    <t>124.46 руб.</t>
  </si>
  <si>
    <t>&gt;100</t>
  </si>
  <si>
    <t>пог</t>
  </si>
  <si>
    <t>PPR-160002</t>
  </si>
  <si>
    <t>VREA25</t>
  </si>
  <si>
    <t>Труба полипропиленовая PN20 25мм армир. алюминием (4/140м)</t>
  </si>
  <si>
    <t>163.47 руб.</t>
  </si>
  <si>
    <t>&gt;50</t>
  </si>
  <si>
    <t>PPR-160003</t>
  </si>
  <si>
    <t>VREA32</t>
  </si>
  <si>
    <t>Труба полипропиленовая PN20 32мм армир. алюминием (4/80м)</t>
  </si>
  <si>
    <t>250.78 руб.</t>
  </si>
  <si>
    <t>PPR-160004</t>
  </si>
  <si>
    <t>VREA40</t>
  </si>
  <si>
    <t>Труба полипропиленовая PN20 40мм армир. алюминием (4/60м)</t>
  </si>
  <si>
    <t>395.67 руб.</t>
  </si>
  <si>
    <t>PPR-160005</t>
  </si>
  <si>
    <t>VREA50</t>
  </si>
  <si>
    <t>Труба полипропиленовая PN20 50мм армир. алюминием (4/40м)</t>
  </si>
  <si>
    <t>650.16 руб.</t>
  </si>
  <si>
    <t>PPR-160006</t>
  </si>
  <si>
    <t>VREA63</t>
  </si>
  <si>
    <t>Труба полипропиленовая PN20 63мм армир. алюминием (4/30м)</t>
  </si>
  <si>
    <t>978.96 руб.</t>
  </si>
  <si>
    <t>PPR-160007</t>
  </si>
  <si>
    <t>VRFA20</t>
  </si>
  <si>
    <t>Труба полипропиленовая PN25 20мм армир. АЛЮМИНИЕМ (4/200м)</t>
  </si>
  <si>
    <t>PPR-160008</t>
  </si>
  <si>
    <t>VRFA25</t>
  </si>
  <si>
    <t>Труба полипропиленовая PN25 25мм армир. АЛЮМИНИЕМ (4/140м)</t>
  </si>
  <si>
    <t>195.05 руб.</t>
  </si>
  <si>
    <t>PPR-160009</t>
  </si>
  <si>
    <t>VRFA32</t>
  </si>
  <si>
    <t>Труба полипропиленовая PN25 32мм армир. АЛЮМИНИЕМ (4/80м)</t>
  </si>
  <si>
    <t>312.08 руб.</t>
  </si>
  <si>
    <t>PPR-160010</t>
  </si>
  <si>
    <t>VRFA40</t>
  </si>
  <si>
    <t>Труба полипропиленовая PN25 40мм армир. АЛЮМИНИЕМ (4/60м)</t>
  </si>
  <si>
    <t>468.12 руб.</t>
  </si>
  <si>
    <t>PPR-160011</t>
  </si>
  <si>
    <t>VRFA50</t>
  </si>
  <si>
    <t>Труба полипропиленовая PN25 50мм армир. АЛЮМИНИЕМ (4/40м)</t>
  </si>
  <si>
    <t>960.38 руб.</t>
  </si>
  <si>
    <t>PPR-160012</t>
  </si>
  <si>
    <t>VRFA63</t>
  </si>
  <si>
    <t>Труба полипропиленовая PN25 63мм армир. АЛЮМИНИЕМ (4/30м)</t>
  </si>
  <si>
    <t>1 292.89 руб.</t>
  </si>
  <si>
    <t>PPR-160013</t>
  </si>
  <si>
    <t>VREB20</t>
  </si>
  <si>
    <t>Труба полипропиленовая PN20 20мм армир. стекловолокном (4/200м)</t>
  </si>
  <si>
    <t>115.17 руб.</t>
  </si>
  <si>
    <t>PPR-160014</t>
  </si>
  <si>
    <t>VREB25</t>
  </si>
  <si>
    <t>Труба полипропиленовая PN20 25мм армир. стекловолокном (4/140м)</t>
  </si>
  <si>
    <t>172.76 руб.</t>
  </si>
  <si>
    <t>PPR-160015</t>
  </si>
  <si>
    <t>VREB32</t>
  </si>
  <si>
    <t>Труба полипропиленовая PN20 32мм армир. стекловолокном (4/80м)</t>
  </si>
  <si>
    <t>280.50 руб.</t>
  </si>
  <si>
    <t>PPR-160016</t>
  </si>
  <si>
    <t>VREB40</t>
  </si>
  <si>
    <t>Труба полипропиленовая PN20 40мм армир. стекловолокном (4/60м)</t>
  </si>
  <si>
    <t>436.54 руб.</t>
  </si>
  <si>
    <t>PPR-160017</t>
  </si>
  <si>
    <t>VREB50</t>
  </si>
  <si>
    <t>Труба полипропиленовая PN20 50мм армир. стекловолокном (4/40м)</t>
  </si>
  <si>
    <t>562.85 руб.</t>
  </si>
  <si>
    <t>PPR-160018</t>
  </si>
  <si>
    <t>VRFB20</t>
  </si>
  <si>
    <t>Труба полипропиленовая PN25 20мм армир. СТЕКЛОВОЛОКНОМ (4/200м)</t>
  </si>
  <si>
    <t>130.03 руб.</t>
  </si>
  <si>
    <t>PPR-160019</t>
  </si>
  <si>
    <t>VRFB25</t>
  </si>
  <si>
    <t>Труба полипропиленовая PN25 25мм армир. СТЕКЛОВОЛОКНОМ (4/140м)</t>
  </si>
  <si>
    <t>202.48 руб.</t>
  </si>
  <si>
    <t>PPR-160020</t>
  </si>
  <si>
    <t>VRFB32</t>
  </si>
  <si>
    <t>Труба полипропиленовая PN25 32мм армир. СТЕКЛОВОЛОКНОМ (4/80м)</t>
  </si>
  <si>
    <t>PPR-160021</t>
  </si>
  <si>
    <t>VRFB40</t>
  </si>
  <si>
    <t>Труба полипропиленовая PN25 40мм армир. СТЕКЛОВОЛОКНОМ (4/60м)</t>
  </si>
  <si>
    <t>427.25 руб.</t>
  </si>
  <si>
    <t>PPR-160022</t>
  </si>
  <si>
    <t>VRFB50</t>
  </si>
  <si>
    <t>Труба полипропиленовая PN25 50мм армир. СТЕКЛОВОЛОКНОМ (4/40м)</t>
  </si>
  <si>
    <t>707.75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</si>
</sst>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SUM(J2:J23)</f>
        <v>0</v>
      </c>
      <c r="K1" s="4" t="s">
        <v>9</v>
      </c>
      <c r="L1" s="5"/>
    </row>
    <row r="2" spans="1:12">
      <c r="A2" s="1"/>
      <c r="B2" s="1">
        <v>878996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K2*124.46</f>
        <v>0</v>
      </c>
    </row>
    <row r="3" spans="1:12">
      <c r="A3" s="1"/>
      <c r="B3" s="1">
        <v>878997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20</v>
      </c>
      <c r="H3" s="1">
        <v>0</v>
      </c>
      <c r="I3" s="1">
        <v>0</v>
      </c>
      <c r="J3" s="1" t="s">
        <v>15</v>
      </c>
      <c r="K3" s="2"/>
      <c r="L3" s="5">
        <f>K3*163.47</f>
        <v>0</v>
      </c>
    </row>
    <row r="4" spans="1:12">
      <c r="A4" s="1"/>
      <c r="B4" s="1">
        <v>878998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20</v>
      </c>
      <c r="H4" s="1">
        <v>0</v>
      </c>
      <c r="I4" s="1">
        <v>0</v>
      </c>
      <c r="J4" s="1" t="s">
        <v>15</v>
      </c>
      <c r="K4" s="2"/>
      <c r="L4" s="5">
        <f>K4*250.78</f>
        <v>0</v>
      </c>
    </row>
    <row r="5" spans="1:12">
      <c r="A5" s="1"/>
      <c r="B5" s="1">
        <v>878999</v>
      </c>
      <c r="C5" s="1" t="s">
        <v>25</v>
      </c>
      <c r="D5" s="1" t="s">
        <v>26</v>
      </c>
      <c r="E5" s="3" t="s">
        <v>27</v>
      </c>
      <c r="F5" s="1" t="s">
        <v>28</v>
      </c>
      <c r="G5" s="1">
        <v>0</v>
      </c>
      <c r="H5" s="1">
        <v>0</v>
      </c>
      <c r="I5" s="1">
        <v>0</v>
      </c>
      <c r="J5" s="1" t="s">
        <v>15</v>
      </c>
      <c r="K5" s="2"/>
      <c r="L5" s="5">
        <f>K5*395.67</f>
        <v>0</v>
      </c>
    </row>
    <row r="6" spans="1:12">
      <c r="A6" s="1"/>
      <c r="B6" s="1">
        <v>879000</v>
      </c>
      <c r="C6" s="1" t="s">
        <v>29</v>
      </c>
      <c r="D6" s="1" t="s">
        <v>30</v>
      </c>
      <c r="E6" s="3" t="s">
        <v>31</v>
      </c>
      <c r="F6" s="1" t="s">
        <v>32</v>
      </c>
      <c r="G6" s="1">
        <v>0</v>
      </c>
      <c r="H6" s="1">
        <v>0</v>
      </c>
      <c r="I6" s="1">
        <v>0</v>
      </c>
      <c r="J6" s="1" t="s">
        <v>15</v>
      </c>
      <c r="K6" s="2"/>
      <c r="L6" s="5">
        <f>K6*650.16</f>
        <v>0</v>
      </c>
    </row>
    <row r="7" spans="1:12">
      <c r="A7" s="1"/>
      <c r="B7" s="1">
        <v>879001</v>
      </c>
      <c r="C7" s="1" t="s">
        <v>33</v>
      </c>
      <c r="D7" s="1" t="s">
        <v>34</v>
      </c>
      <c r="E7" s="3" t="s">
        <v>35</v>
      </c>
      <c r="F7" s="1" t="s">
        <v>36</v>
      </c>
      <c r="G7" s="1">
        <v>0</v>
      </c>
      <c r="H7" s="1">
        <v>0</v>
      </c>
      <c r="I7" s="1">
        <v>0</v>
      </c>
      <c r="J7" s="1" t="s">
        <v>15</v>
      </c>
      <c r="K7" s="2"/>
      <c r="L7" s="5">
        <f>K7*978.96</f>
        <v>0</v>
      </c>
    </row>
    <row r="8" spans="1:12">
      <c r="A8" s="1"/>
      <c r="B8" s="1">
        <v>879002</v>
      </c>
      <c r="C8" s="1" t="s">
        <v>37</v>
      </c>
      <c r="D8" s="1" t="s">
        <v>38</v>
      </c>
      <c r="E8" s="3" t="s">
        <v>39</v>
      </c>
      <c r="F8" s="1" t="s">
        <v>13</v>
      </c>
      <c r="G8" s="1">
        <v>0</v>
      </c>
      <c r="H8" s="1">
        <v>0</v>
      </c>
      <c r="I8" s="1">
        <v>0</v>
      </c>
      <c r="J8" s="1" t="s">
        <v>15</v>
      </c>
      <c r="K8" s="2"/>
      <c r="L8" s="5">
        <f>K8*124.46</f>
        <v>0</v>
      </c>
    </row>
    <row r="9" spans="1:12">
      <c r="A9" s="1"/>
      <c r="B9" s="1">
        <v>879003</v>
      </c>
      <c r="C9" s="1" t="s">
        <v>40</v>
      </c>
      <c r="D9" s="1" t="s">
        <v>41</v>
      </c>
      <c r="E9" s="3" t="s">
        <v>42</v>
      </c>
      <c r="F9" s="1" t="s">
        <v>43</v>
      </c>
      <c r="G9" s="1">
        <v>0</v>
      </c>
      <c r="H9" s="1">
        <v>0</v>
      </c>
      <c r="I9" s="1">
        <v>0</v>
      </c>
      <c r="J9" s="1" t="s">
        <v>15</v>
      </c>
      <c r="K9" s="2"/>
      <c r="L9" s="5">
        <f>K9*195.05</f>
        <v>0</v>
      </c>
    </row>
    <row r="10" spans="1:12">
      <c r="A10" s="1"/>
      <c r="B10" s="1">
        <v>879004</v>
      </c>
      <c r="C10" s="1" t="s">
        <v>44</v>
      </c>
      <c r="D10" s="1" t="s">
        <v>45</v>
      </c>
      <c r="E10" s="3" t="s">
        <v>46</v>
      </c>
      <c r="F10" s="1" t="s">
        <v>47</v>
      </c>
      <c r="G10" s="1">
        <v>0</v>
      </c>
      <c r="H10" s="1">
        <v>0</v>
      </c>
      <c r="I10" s="1">
        <v>0</v>
      </c>
      <c r="J10" s="1" t="s">
        <v>15</v>
      </c>
      <c r="K10" s="2"/>
      <c r="L10" s="5">
        <f>K10*312.08</f>
        <v>0</v>
      </c>
    </row>
    <row r="11" spans="1:12">
      <c r="A11" s="1"/>
      <c r="B11" s="1">
        <v>879005</v>
      </c>
      <c r="C11" s="1" t="s">
        <v>48</v>
      </c>
      <c r="D11" s="1" t="s">
        <v>49</v>
      </c>
      <c r="E11" s="3" t="s">
        <v>50</v>
      </c>
      <c r="F11" s="1" t="s">
        <v>51</v>
      </c>
      <c r="G11" s="1">
        <v>0</v>
      </c>
      <c r="H11" s="1">
        <v>0</v>
      </c>
      <c r="I11" s="1">
        <v>0</v>
      </c>
      <c r="J11" s="1" t="s">
        <v>15</v>
      </c>
      <c r="K11" s="2"/>
      <c r="L11" s="5">
        <f>K11*468.12</f>
        <v>0</v>
      </c>
    </row>
    <row r="12" spans="1:12">
      <c r="A12" s="1"/>
      <c r="B12" s="1">
        <v>879006</v>
      </c>
      <c r="C12" s="1" t="s">
        <v>52</v>
      </c>
      <c r="D12" s="1" t="s">
        <v>53</v>
      </c>
      <c r="E12" s="3" t="s">
        <v>54</v>
      </c>
      <c r="F12" s="1" t="s">
        <v>55</v>
      </c>
      <c r="G12" s="1">
        <v>0</v>
      </c>
      <c r="H12" s="1">
        <v>0</v>
      </c>
      <c r="I12" s="1">
        <v>0</v>
      </c>
      <c r="J12" s="1" t="s">
        <v>15</v>
      </c>
      <c r="K12" s="2"/>
      <c r="L12" s="5">
        <f>K12*960.38</f>
        <v>0</v>
      </c>
    </row>
    <row r="13" spans="1:12">
      <c r="A13" s="1"/>
      <c r="B13" s="1">
        <v>879007</v>
      </c>
      <c r="C13" s="1" t="s">
        <v>56</v>
      </c>
      <c r="D13" s="1" t="s">
        <v>57</v>
      </c>
      <c r="E13" s="3" t="s">
        <v>58</v>
      </c>
      <c r="F13" s="1" t="s">
        <v>59</v>
      </c>
      <c r="G13" s="1">
        <v>0</v>
      </c>
      <c r="H13" s="1">
        <v>0</v>
      </c>
      <c r="I13" s="1">
        <v>0</v>
      </c>
      <c r="J13" s="1" t="s">
        <v>15</v>
      </c>
      <c r="K13" s="2"/>
      <c r="L13" s="5">
        <f>K13*1292.89</f>
        <v>0</v>
      </c>
    </row>
    <row r="14" spans="1:12">
      <c r="A14" s="1"/>
      <c r="B14" s="1">
        <v>879008</v>
      </c>
      <c r="C14" s="1" t="s">
        <v>60</v>
      </c>
      <c r="D14" s="1" t="s">
        <v>61</v>
      </c>
      <c r="E14" s="3" t="s">
        <v>62</v>
      </c>
      <c r="F14" s="1" t="s">
        <v>63</v>
      </c>
      <c r="G14" s="1">
        <v>0</v>
      </c>
      <c r="H14" s="1">
        <v>0</v>
      </c>
      <c r="I14" s="1">
        <v>0</v>
      </c>
      <c r="J14" s="1" t="s">
        <v>15</v>
      </c>
      <c r="K14" s="2"/>
      <c r="L14" s="5">
        <f>K14*115.17</f>
        <v>0</v>
      </c>
    </row>
    <row r="15" spans="1:12">
      <c r="A15" s="1"/>
      <c r="B15" s="1">
        <v>879009</v>
      </c>
      <c r="C15" s="1" t="s">
        <v>64</v>
      </c>
      <c r="D15" s="1" t="s">
        <v>65</v>
      </c>
      <c r="E15" s="3" t="s">
        <v>66</v>
      </c>
      <c r="F15" s="1" t="s">
        <v>67</v>
      </c>
      <c r="G15" s="1">
        <v>0</v>
      </c>
      <c r="H15" s="1">
        <v>0</v>
      </c>
      <c r="I15" s="1">
        <v>0</v>
      </c>
      <c r="J15" s="1" t="s">
        <v>15</v>
      </c>
      <c r="K15" s="2"/>
      <c r="L15" s="5">
        <f>K15*172.76</f>
        <v>0</v>
      </c>
    </row>
    <row r="16" spans="1:12">
      <c r="A16" s="1"/>
      <c r="B16" s="1">
        <v>879010</v>
      </c>
      <c r="C16" s="1" t="s">
        <v>68</v>
      </c>
      <c r="D16" s="1" t="s">
        <v>69</v>
      </c>
      <c r="E16" s="3" t="s">
        <v>70</v>
      </c>
      <c r="F16" s="1" t="s">
        <v>71</v>
      </c>
      <c r="G16" s="1">
        <v>0</v>
      </c>
      <c r="H16" s="1">
        <v>0</v>
      </c>
      <c r="I16" s="1">
        <v>0</v>
      </c>
      <c r="J16" s="1" t="s">
        <v>15</v>
      </c>
      <c r="K16" s="2"/>
      <c r="L16" s="5">
        <f>K16*280.50</f>
        <v>0</v>
      </c>
    </row>
    <row r="17" spans="1:12">
      <c r="A17" s="1"/>
      <c r="B17" s="1">
        <v>879011</v>
      </c>
      <c r="C17" s="1" t="s">
        <v>72</v>
      </c>
      <c r="D17" s="1" t="s">
        <v>73</v>
      </c>
      <c r="E17" s="3" t="s">
        <v>74</v>
      </c>
      <c r="F17" s="1" t="s">
        <v>75</v>
      </c>
      <c r="G17" s="1">
        <v>0</v>
      </c>
      <c r="H17" s="1">
        <v>0</v>
      </c>
      <c r="I17" s="1">
        <v>0</v>
      </c>
      <c r="J17" s="1" t="s">
        <v>15</v>
      </c>
      <c r="K17" s="2"/>
      <c r="L17" s="5">
        <f>K17*436.54</f>
        <v>0</v>
      </c>
    </row>
    <row r="18" spans="1:12">
      <c r="A18" s="1"/>
      <c r="B18" s="1">
        <v>879012</v>
      </c>
      <c r="C18" s="1" t="s">
        <v>76</v>
      </c>
      <c r="D18" s="1" t="s">
        <v>77</v>
      </c>
      <c r="E18" s="3" t="s">
        <v>78</v>
      </c>
      <c r="F18" s="1" t="s">
        <v>79</v>
      </c>
      <c r="G18" s="1">
        <v>0</v>
      </c>
      <c r="H18" s="1">
        <v>0</v>
      </c>
      <c r="I18" s="1">
        <v>0</v>
      </c>
      <c r="J18" s="1" t="s">
        <v>15</v>
      </c>
      <c r="K18" s="2"/>
      <c r="L18" s="5">
        <f>K18*562.85</f>
        <v>0</v>
      </c>
    </row>
    <row r="19" spans="1:12">
      <c r="A19" s="1"/>
      <c r="B19" s="1">
        <v>879013</v>
      </c>
      <c r="C19" s="1" t="s">
        <v>80</v>
      </c>
      <c r="D19" s="1" t="s">
        <v>81</v>
      </c>
      <c r="E19" s="3" t="s">
        <v>82</v>
      </c>
      <c r="F19" s="1" t="s">
        <v>83</v>
      </c>
      <c r="G19" s="1">
        <v>0</v>
      </c>
      <c r="H19" s="1">
        <v>0</v>
      </c>
      <c r="I19" s="1">
        <v>0</v>
      </c>
      <c r="J19" s="1" t="s">
        <v>15</v>
      </c>
      <c r="K19" s="2"/>
      <c r="L19" s="5">
        <f>K19*130.03</f>
        <v>0</v>
      </c>
    </row>
    <row r="20" spans="1:12">
      <c r="A20" s="1"/>
      <c r="B20" s="1">
        <v>879014</v>
      </c>
      <c r="C20" s="1" t="s">
        <v>84</v>
      </c>
      <c r="D20" s="1" t="s">
        <v>85</v>
      </c>
      <c r="E20" s="3" t="s">
        <v>86</v>
      </c>
      <c r="F20" s="1" t="s">
        <v>87</v>
      </c>
      <c r="G20" s="1">
        <v>0</v>
      </c>
      <c r="H20" s="1">
        <v>0</v>
      </c>
      <c r="I20" s="1">
        <v>0</v>
      </c>
      <c r="J20" s="1" t="s">
        <v>15</v>
      </c>
      <c r="K20" s="2"/>
      <c r="L20" s="5">
        <f>K20*202.48</f>
        <v>0</v>
      </c>
    </row>
    <row r="21" spans="1:12">
      <c r="A21" s="1"/>
      <c r="B21" s="1">
        <v>879015</v>
      </c>
      <c r="C21" s="1" t="s">
        <v>88</v>
      </c>
      <c r="D21" s="1" t="s">
        <v>89</v>
      </c>
      <c r="E21" s="3" t="s">
        <v>90</v>
      </c>
      <c r="F21" s="1" t="s">
        <v>71</v>
      </c>
      <c r="G21" s="1">
        <v>0</v>
      </c>
      <c r="H21" s="1">
        <v>0</v>
      </c>
      <c r="I21" s="1">
        <v>0</v>
      </c>
      <c r="J21" s="1" t="s">
        <v>15</v>
      </c>
      <c r="K21" s="2"/>
      <c r="L21" s="5">
        <f>K21*280.50</f>
        <v>0</v>
      </c>
    </row>
    <row r="22" spans="1:12">
      <c r="A22" s="1"/>
      <c r="B22" s="1">
        <v>879016</v>
      </c>
      <c r="C22" s="1" t="s">
        <v>91</v>
      </c>
      <c r="D22" s="1" t="s">
        <v>92</v>
      </c>
      <c r="E22" s="3" t="s">
        <v>93</v>
      </c>
      <c r="F22" s="1" t="s">
        <v>94</v>
      </c>
      <c r="G22" s="1">
        <v>0</v>
      </c>
      <c r="H22" s="1">
        <v>0</v>
      </c>
      <c r="I22" s="1">
        <v>0</v>
      </c>
      <c r="J22" s="1" t="s">
        <v>15</v>
      </c>
      <c r="K22" s="2"/>
      <c r="L22" s="5">
        <f>K22*427.25</f>
        <v>0</v>
      </c>
    </row>
    <row r="23" spans="1:12">
      <c r="A23" s="1"/>
      <c r="B23" s="1">
        <v>879017</v>
      </c>
      <c r="C23" s="1" t="s">
        <v>95</v>
      </c>
      <c r="D23" s="1" t="s">
        <v>96</v>
      </c>
      <c r="E23" s="3" t="s">
        <v>97</v>
      </c>
      <c r="F23" s="1" t="s">
        <v>98</v>
      </c>
      <c r="G23" s="1">
        <v>0</v>
      </c>
      <c r="H23" s="1">
        <v>0</v>
      </c>
      <c r="I23" s="1">
        <v>0</v>
      </c>
      <c r="J23" s="1" t="s">
        <v>15</v>
      </c>
      <c r="K23" s="2"/>
      <c r="L23" s="5">
        <f>K23*707.75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2025-01-03T02:25:10+03:00</dcterms:created>
  <dcterms:modified xsi:type="dcterms:W3CDTF">2025-01-03T02:25:10+03:00</dcterms:modified>
  <dc:title>Untitled Spreadsheet</dc:title>
  <dc:description/>
  <dc:subject/>
  <cp:keywords/>
  <cp:category/>
</cp:coreProperties>
</file>