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<sst xmlns="http://schemas.openxmlformats.org/spreadsheetml/2006/main" uniqueCount="59">
  <si>
    <t>Изображение*</t>
  </si>
  <si>
    <t>ID</t>
  </si>
  <si>
    <t>Код</t>
  </si>
  <si>
    <t>Артикул*</t>
  </si>
  <si>
    <t>Название товара*</t>
  </si>
  <si>
    <t>Цена, руб.*</t>
  </si>
  <si>
    <t>Наличие</t>
  </si>
  <si>
    <t>Единица измерения</t>
  </si>
  <si>
    <t>Ваш заказ</t>
  </si>
  <si>
    <t>VLC-900519</t>
  </si>
  <si>
    <t>VT.A.R.050008</t>
  </si>
  <si>
    <t>Бак расш. Белый для с-м водосн. 8л./4,0 - 10bar (3/4"), нерж фланец, заполнен азотом, (Flamco)</t>
  </si>
  <si>
    <t>3 051.00 руб.</t>
  </si>
  <si>
    <t>&gt;10</t>
  </si>
  <si>
    <t>шт</t>
  </si>
  <si>
    <t>VLC-900520</t>
  </si>
  <si>
    <t>VT.A.R.050012</t>
  </si>
  <si>
    <t>Бак расш. Белый для с-м водосн. 12л./4,0 - 10bar (3/4"), нерж фланец, заполнен азотом, (Flamco)</t>
  </si>
  <si>
    <t>3 270.00 руб.</t>
  </si>
  <si>
    <t>VLC-900521</t>
  </si>
  <si>
    <t>VT.A.R.050025</t>
  </si>
  <si>
    <t>Бак расш. ГВС белый для с-м водосн. 25л./4,0 - 10bar (3/4"), нерж фланец, заполнен азотом, (Flamco)</t>
  </si>
  <si>
    <t>4 581.00 руб.</t>
  </si>
  <si>
    <t>VLC-900522</t>
  </si>
  <si>
    <t>VT.A.R.050050</t>
  </si>
  <si>
    <t>Бак расш. Белый для с-м водосн. 50л./4,0 - 10bar (3/4"), нерж фланец, заполнен азотом, (Flamco)</t>
  </si>
  <si>
    <t>10 866.00 руб.</t>
  </si>
  <si>
    <t>VLC-900523</t>
  </si>
  <si>
    <t>VT.A.R.050080</t>
  </si>
  <si>
    <t>Бак расш. Белый для с-м водосн. 80л./4,0 - 10bar (3/4"), нерж фланец, заполнен азотом, (Flamco)</t>
  </si>
  <si>
    <t>13 915.00 руб.</t>
  </si>
  <si>
    <t>VVR-000124</t>
  </si>
  <si>
    <t>VRHB-5</t>
  </si>
  <si>
    <t>Мембранный расширительный бак для ГВС  систем отопления 5 L -10БАР (ВЕРТИКАЛЬНЫЙ)  VIEIR  (1 шт)</t>
  </si>
  <si>
    <t>1 746.96 руб.</t>
  </si>
  <si>
    <t>VVR-000125</t>
  </si>
  <si>
    <t>VRHB-8</t>
  </si>
  <si>
    <t>Мембранный расширительный бак для ГВС   систем отопления 8 L -10БАР (ВЕРТИКАЛЬНЫЙ)  VIEIR  (1 шт)</t>
  </si>
  <si>
    <t>1 993.13 руб.</t>
  </si>
  <si>
    <t>VVR-000126</t>
  </si>
  <si>
    <t>VRHB-12</t>
  </si>
  <si>
    <t>Мембранный расширительный бак для ГВС  систем отопления 12 L -10БАР (ВЕРТИКАЛЬНЫЙ)  VIEIR  (1 шт)</t>
  </si>
  <si>
    <t>3 017.97 руб.</t>
  </si>
  <si>
    <t>VVR-000127</t>
  </si>
  <si>
    <t>VRHB-19</t>
  </si>
  <si>
    <t>Мембранный расширительный бак для ГВС систем отопления 19 L -10БАР (ВЕРТИКАЛЬНЫЙ)  VIEIR  (1 шт)</t>
  </si>
  <si>
    <t>3 439.20 руб.</t>
  </si>
  <si>
    <t>VVR-000128</t>
  </si>
  <si>
    <t>VRHB-24</t>
  </si>
  <si>
    <t>Мембранный расширительный бак для ГВС   систем отопления 24 L -10БАР (ВЕРТИКАЛЬНЫЙ)  VIEIR  (1 шт)</t>
  </si>
  <si>
    <t>3 663.50 руб.</t>
  </si>
  <si>
    <t>VVR-000129</t>
  </si>
  <si>
    <t>VRHN-35</t>
  </si>
  <si>
    <t>Мембранный расширительный бак для ГВС систем отопления 35 L -10БАР (ВЕРТИКАЛЬНЫЙ)  VIEIR  (1 шт)</t>
  </si>
  <si>
    <t>5 485.22 руб.</t>
  </si>
  <si>
    <t>VVR-000130</t>
  </si>
  <si>
    <t>VRHN-50</t>
  </si>
  <si>
    <t>Мембранный расширительный бак для ГВС систем отопления 50 L -10БАР (ВЕРТИКАЛЬНЫЙ)  VIEIR  (1 шт)</t>
  </si>
  <si>
    <t>6 387.87 руб.</t>
  </si>
</sst>
</file>

<file path=xl/styles.xml><?xml version="1.0" encoding="utf-8"?>
<styleSheet xmlns="http://schemas.openxmlformats.org/spreadsheetml/2006/main" xml:space="preserve">
  <numFmts count="1">
    <numFmt numFmtId="164" formatCode="# ### ### ### ### ### ### ### ##0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D9D9D9"/>
        <bgColor rgb="D9D9D9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1">
      <alignment horizontal="left" vertical="center" textRotation="0" wrapText="true" shrinkToFit="false"/>
    </xf>
    <xf xfId="0" fontId="0" numFmtId="0" fillId="2" borderId="1" applyFont="0" applyNumberFormat="0" applyFill="1" applyBorder="1" applyAlignment="1">
      <alignment horizontal="center" vertical="center" textRotation="0" wrapText="false" shrinkToFit="false"/>
    </xf>
    <xf xfId="0" fontId="0" numFmtId="0" fillId="0" borderId="1" applyFont="0" applyNumberFormat="0" applyFill="0" applyBorder="1" applyAlignment="1">
      <alignment horizontal="general" vertical="center" textRotation="0" wrapText="true" shrinkToFit="false"/>
    </xf>
    <xf xfId="0" fontId="1" numFmtId="0" fillId="2" borderId="1" applyFont="1" applyNumberFormat="0" applyFill="1" applyBorder="1" applyAlignment="1">
      <alignment horizontal="center" vertical="center" textRotation="0" wrapText="true" shrinkToFit="false"/>
    </xf>
    <xf xfId="0" fontId="1" numFmtId="164" fillId="2" borderId="1" applyFont="1" applyNumberFormat="1" applyFill="1" applyBorder="1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d83ddbef_92b8_11ed_a3b9_047c1617b143_c0208083_c056_11ee_a549_047c1617b1431.jpeg"/><Relationship Id="rId2" Type="http://schemas.openxmlformats.org/officeDocument/2006/relationships/image" Target="../media/d83ddbf5_92b8_11ed_a3b9_047c1617b143_c0208086_c056_11ee_a549_047c1617b1432.jpeg"/><Relationship Id="rId3" Type="http://schemas.openxmlformats.org/officeDocument/2006/relationships/image" Target="../media/f72d370d_5f8f_11eb_822d_003048fd731b_3d7c0757_0312_11ef_a5a4_047c1617b1433.jpeg"/><Relationship Id="rId4" Type="http://schemas.openxmlformats.org/officeDocument/2006/relationships/image" Target="../media/f72d3717_5f8f_11eb_822d_003048fd731b_3d7c0759_0312_11ef_a5a4_047c1617b143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1</xdr:row>
      <xdr:rowOff>95250</xdr:rowOff>
    </xdr:from>
    <xdr:ext cx="1143000" cy="1143000"/>
    <xdr:pic>
      <xdr:nvPicPr>
        <xdr:cNvPr id="1" name="Image_161" descr="Image_16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4</xdr:row>
      <xdr:rowOff>95250</xdr:rowOff>
    </xdr:from>
    <xdr:ext cx="1143000" cy="1143000"/>
    <xdr:pic>
      <xdr:nvPicPr>
        <xdr:cNvPr id="2" name="Image_162" descr="Image_16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6</xdr:row>
      <xdr:rowOff>95250</xdr:rowOff>
    </xdr:from>
    <xdr:ext cx="1143000" cy="1143000"/>
    <xdr:pic>
      <xdr:nvPicPr>
        <xdr:cNvPr id="3" name="Image_163" descr="Image_16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11</xdr:row>
      <xdr:rowOff>95250</xdr:rowOff>
    </xdr:from>
    <xdr:ext cx="1143000" cy="1143000"/>
    <xdr:pic>
      <xdr:nvPicPr>
        <xdr:cNvPr id="4" name="Image_164" descr="Image_16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3"/>
  <sheetViews>
    <sheetView tabSelected="1" workbookViewId="0" showGridLines="true" showRowColHeaders="1">
      <pane ySplit="1" topLeftCell="A2" activePane="bottomLeft" state="frozen"/>
      <selection pane="bottomLeft" activeCell="A2" sqref="A2"/>
    </sheetView>
  </sheetViews>
  <sheetFormatPr defaultRowHeight="14.4" outlineLevelRow="0" outlineLevelCol="0"/>
  <cols>
    <col min="1" max="1" width="24" customWidth="true" style="0"/>
    <col min="2" max="2" width="10" customWidth="true" style="0"/>
    <col min="3" max="3" width="14" customWidth="true" style="0"/>
    <col min="4" max="4" width="20" customWidth="true" style="0"/>
    <col min="5" max="5" width="60" customWidth="true" style="0"/>
    <col min="6" max="6" width="15" customWidth="true" style="0"/>
    <col min="7" max="7" width="15" customWidth="true" style="0"/>
    <col min="8" max="8" width="11" customWidth="true" style="0"/>
    <col min="9" max="9" width="10" customWidth="true" style="0"/>
    <col min="10" max="10" width="13" customWidth="true" style="0"/>
  </cols>
  <sheetData>
    <row r="1" spans="1:10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5">
        <f>SUM(J2:J13)</f>
        <v>0</v>
      </c>
    </row>
    <row r="2" spans="1:10" customHeight="1" ht="35">
      <c r="A2" s="1"/>
      <c r="B2" s="1">
        <v>873888</v>
      </c>
      <c r="C2" s="1" t="s">
        <v>9</v>
      </c>
      <c r="D2" s="1" t="s">
        <v>10</v>
      </c>
      <c r="E2" s="3" t="s">
        <v>11</v>
      </c>
      <c r="F2" s="1" t="s">
        <v>12</v>
      </c>
      <c r="G2" s="1" t="s">
        <v>13</v>
      </c>
      <c r="H2" s="1" t="s">
        <v>14</v>
      </c>
      <c r="I2" s="2"/>
      <c r="J2" s="5">
        <f>I2*3051.00</f>
        <v>0</v>
      </c>
    </row>
    <row r="3" spans="1:10" customHeight="1" ht="35">
      <c r="A3" s="1"/>
      <c r="B3" s="1">
        <v>873889</v>
      </c>
      <c r="C3" s="1" t="s">
        <v>15</v>
      </c>
      <c r="D3" s="1" t="s">
        <v>16</v>
      </c>
      <c r="E3" s="3" t="s">
        <v>17</v>
      </c>
      <c r="F3" s="1" t="s">
        <v>18</v>
      </c>
      <c r="G3" s="1" t="s">
        <v>13</v>
      </c>
      <c r="H3" s="1" t="s">
        <v>14</v>
      </c>
      <c r="I3" s="2"/>
      <c r="J3" s="5">
        <f>I3*3270.00</f>
        <v>0</v>
      </c>
    </row>
    <row r="4" spans="1:10" customHeight="1" ht="35">
      <c r="A4" s="1"/>
      <c r="B4" s="1">
        <v>873890</v>
      </c>
      <c r="C4" s="1" t="s">
        <v>19</v>
      </c>
      <c r="D4" s="1" t="s">
        <v>20</v>
      </c>
      <c r="E4" s="3" t="s">
        <v>21</v>
      </c>
      <c r="F4" s="1" t="s">
        <v>22</v>
      </c>
      <c r="G4" s="1" t="s">
        <v>13</v>
      </c>
      <c r="H4" s="1" t="s">
        <v>14</v>
      </c>
      <c r="I4" s="2"/>
      <c r="J4" s="5">
        <f>I4*4581.00</f>
        <v>0</v>
      </c>
    </row>
    <row r="5" spans="1:10" customHeight="1" ht="53">
      <c r="A5" s="1"/>
      <c r="B5" s="1">
        <v>873891</v>
      </c>
      <c r="C5" s="1" t="s">
        <v>23</v>
      </c>
      <c r="D5" s="1" t="s">
        <v>24</v>
      </c>
      <c r="E5" s="3" t="s">
        <v>25</v>
      </c>
      <c r="F5" s="1" t="s">
        <v>26</v>
      </c>
      <c r="G5" s="1">
        <v>10</v>
      </c>
      <c r="H5" s="1" t="s">
        <v>14</v>
      </c>
      <c r="I5" s="2"/>
      <c r="J5" s="5">
        <f>I5*10866.00</f>
        <v>0</v>
      </c>
    </row>
    <row r="6" spans="1:10" customHeight="1" ht="53">
      <c r="A6" s="1"/>
      <c r="B6" s="1">
        <v>873892</v>
      </c>
      <c r="C6" s="1" t="s">
        <v>27</v>
      </c>
      <c r="D6" s="1" t="s">
        <v>28</v>
      </c>
      <c r="E6" s="3" t="s">
        <v>29</v>
      </c>
      <c r="F6" s="1" t="s">
        <v>30</v>
      </c>
      <c r="G6" s="1">
        <v>4</v>
      </c>
      <c r="H6" s="1" t="s">
        <v>14</v>
      </c>
      <c r="I6" s="2"/>
      <c r="J6" s="5">
        <f>I6*13915.00</f>
        <v>0</v>
      </c>
    </row>
    <row r="7" spans="1:10" customHeight="1" ht="21">
      <c r="A7" s="1"/>
      <c r="B7" s="1">
        <v>882182</v>
      </c>
      <c r="C7" s="1" t="s">
        <v>31</v>
      </c>
      <c r="D7" s="1" t="s">
        <v>32</v>
      </c>
      <c r="E7" s="3" t="s">
        <v>33</v>
      </c>
      <c r="F7" s="1" t="s">
        <v>34</v>
      </c>
      <c r="G7" s="1">
        <v>2</v>
      </c>
      <c r="H7" s="1" t="s">
        <v>14</v>
      </c>
      <c r="I7" s="2"/>
      <c r="J7" s="5">
        <f>I7*1746.96</f>
        <v>0</v>
      </c>
    </row>
    <row r="8" spans="1:10" customHeight="1" ht="21">
      <c r="A8" s="1"/>
      <c r="B8" s="1">
        <v>882183</v>
      </c>
      <c r="C8" s="1" t="s">
        <v>35</v>
      </c>
      <c r="D8" s="1" t="s">
        <v>36</v>
      </c>
      <c r="E8" s="3" t="s">
        <v>37</v>
      </c>
      <c r="F8" s="1" t="s">
        <v>38</v>
      </c>
      <c r="G8" s="1">
        <v>2</v>
      </c>
      <c r="H8" s="1" t="s">
        <v>14</v>
      </c>
      <c r="I8" s="2"/>
      <c r="J8" s="5">
        <f>I8*1993.13</f>
        <v>0</v>
      </c>
    </row>
    <row r="9" spans="1:10" customHeight="1" ht="21">
      <c r="A9" s="1"/>
      <c r="B9" s="1">
        <v>882184</v>
      </c>
      <c r="C9" s="1" t="s">
        <v>39</v>
      </c>
      <c r="D9" s="1" t="s">
        <v>40</v>
      </c>
      <c r="E9" s="3" t="s">
        <v>41</v>
      </c>
      <c r="F9" s="1" t="s">
        <v>42</v>
      </c>
      <c r="G9" s="1">
        <v>3</v>
      </c>
      <c r="H9" s="1" t="s">
        <v>14</v>
      </c>
      <c r="I9" s="2"/>
      <c r="J9" s="5">
        <f>I9*3017.97</f>
        <v>0</v>
      </c>
    </row>
    <row r="10" spans="1:10" customHeight="1" ht="21">
      <c r="A10" s="1"/>
      <c r="B10" s="1">
        <v>882185</v>
      </c>
      <c r="C10" s="1" t="s">
        <v>43</v>
      </c>
      <c r="D10" s="1" t="s">
        <v>44</v>
      </c>
      <c r="E10" s="3" t="s">
        <v>45</v>
      </c>
      <c r="F10" s="1" t="s">
        <v>46</v>
      </c>
      <c r="G10" s="1">
        <v>5</v>
      </c>
      <c r="H10" s="1" t="s">
        <v>14</v>
      </c>
      <c r="I10" s="2"/>
      <c r="J10" s="5">
        <f>I10*3439.20</f>
        <v>0</v>
      </c>
    </row>
    <row r="11" spans="1:10" customHeight="1" ht="21">
      <c r="A11" s="1"/>
      <c r="B11" s="1">
        <v>882186</v>
      </c>
      <c r="C11" s="1" t="s">
        <v>47</v>
      </c>
      <c r="D11" s="1" t="s">
        <v>48</v>
      </c>
      <c r="E11" s="3" t="s">
        <v>49</v>
      </c>
      <c r="F11" s="1" t="s">
        <v>50</v>
      </c>
      <c r="G11" s="1">
        <v>2</v>
      </c>
      <c r="H11" s="1" t="s">
        <v>14</v>
      </c>
      <c r="I11" s="2"/>
      <c r="J11" s="5">
        <f>I11*3663.50</f>
        <v>0</v>
      </c>
    </row>
    <row r="12" spans="1:10" customHeight="1" ht="53">
      <c r="A12" s="1"/>
      <c r="B12" s="1">
        <v>882187</v>
      </c>
      <c r="C12" s="1" t="s">
        <v>51</v>
      </c>
      <c r="D12" s="1" t="s">
        <v>52</v>
      </c>
      <c r="E12" s="3" t="s">
        <v>53</v>
      </c>
      <c r="F12" s="1" t="s">
        <v>54</v>
      </c>
      <c r="G12" s="1">
        <v>2</v>
      </c>
      <c r="H12" s="1" t="s">
        <v>14</v>
      </c>
      <c r="I12" s="2"/>
      <c r="J12" s="5">
        <f>I12*5485.22</f>
        <v>0</v>
      </c>
    </row>
    <row r="13" spans="1:10" customHeight="1" ht="53">
      <c r="A13" s="1"/>
      <c r="B13" s="1">
        <v>882188</v>
      </c>
      <c r="C13" s="1" t="s">
        <v>55</v>
      </c>
      <c r="D13" s="1" t="s">
        <v>56</v>
      </c>
      <c r="E13" s="3" t="s">
        <v>57</v>
      </c>
      <c r="F13" s="1" t="s">
        <v>58</v>
      </c>
      <c r="G13" s="1">
        <v>2</v>
      </c>
      <c r="H13" s="1" t="s">
        <v>14</v>
      </c>
      <c r="I13" s="2"/>
      <c r="J13" s="5">
        <f>I13*6387.87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:A4"/>
    <mergeCell ref="A5:A6"/>
    <mergeCell ref="A7:A11"/>
    <mergeCell ref="A12:A1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2024-05-17T08:24:29+03:00</dcterms:created>
  <dcterms:modified xsi:type="dcterms:W3CDTF">2024-05-17T08:24:29+03:00</dcterms:modified>
  <dc:title>Untitled Spreadsheet</dc:title>
  <dc:description/>
  <dc:subject/>
  <cp:keywords/>
  <cp:category/>
</cp:coreProperties>
</file>