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<sst xmlns="http://schemas.openxmlformats.org/spreadsheetml/2006/main" uniqueCount="98">
  <si>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</si>
  <si>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</si>
  <si>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</si>
  <si>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</si>
  <si>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</si>
  <si>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</si>
  <si>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</si>
  <si>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</si>
  <si>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</si>
  <si>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</si>
  <si>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</si>
  <si>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VLC-612002</t>
  </si>
  <si>
    <t>VT.1000.0.0</t>
  </si>
  <si>
    <t>Термоголовка диап. регул-ки 6,5 - 27,5°C твердотельная (16 /128шт)</t>
  </si>
  <si>
    <t>1 668.00 руб.</t>
  </si>
  <si>
    <t>&gt;25</t>
  </si>
  <si>
    <t>шт</t>
  </si>
  <si>
    <t>VLC-612003</t>
  </si>
  <si>
    <t>VT.1500.0.0</t>
  </si>
  <si>
    <t>Термоголовка диап. регул-ки 6,5 - 28°C жидкостная (1 /24шт)</t>
  </si>
  <si>
    <t>1 180.00 руб.</t>
  </si>
  <si>
    <t>&gt;10</t>
  </si>
  <si>
    <t>VLC-612004</t>
  </si>
  <si>
    <t>VT.3000.0.0</t>
  </si>
  <si>
    <t>Термоголовка диап. регул-ки 6,5 - 27,5°C жидкостная (1 /24шт)</t>
  </si>
  <si>
    <t>778.00 руб.</t>
  </si>
  <si>
    <t>&gt;1000</t>
  </si>
  <si>
    <t>VLC-612005</t>
  </si>
  <si>
    <t>VT.5000.0.0</t>
  </si>
  <si>
    <t>Термоголовка диап. регул-ки 6,5 - 28°C жидкостная  (9 /72шт)</t>
  </si>
  <si>
    <t>2 122.00 руб.</t>
  </si>
  <si>
    <t>VLC-612006</t>
  </si>
  <si>
    <t>VT.5010.0.0</t>
  </si>
  <si>
    <t>Термоголовка с выносным настенным датчиком, диап. регул-ки 6,5 - 28°C, жидкостная (5 /40шт)</t>
  </si>
  <si>
    <t>4 471.00 руб.</t>
  </si>
  <si>
    <t>УТ000001785</t>
  </si>
  <si>
    <t>Термоголовка БЕЛАЯ жидкостная M30x1,5 (1/10шт)</t>
  </si>
  <si>
    <t>474.11 руб.</t>
  </si>
  <si>
    <t>УТ000001596</t>
  </si>
  <si>
    <t>Термоголовка КРАСНАЯ жидкостная M30x1,5 (1/10шт)</t>
  </si>
  <si>
    <t>400.00 руб.</t>
  </si>
  <si>
    <t>УТ000001597</t>
  </si>
  <si>
    <t>Термоголовка СЕРАЯ жидкостная M30x1,5 (1/10шт)</t>
  </si>
  <si>
    <t>УТ000001598</t>
  </si>
  <si>
    <t>Термоголовка СИНЯЯ жидкостная M30x1,5 (1/10шт)</t>
  </si>
  <si>
    <t>УТ000001599</t>
  </si>
  <si>
    <t>Термоголовка ЧЕРНАЯ жидкостная M30x1,5 (1/10шт)</t>
  </si>
  <si>
    <t>RAR-120020</t>
  </si>
  <si>
    <t>VR1125</t>
  </si>
  <si>
    <t>Термоголовка жидкостная (100/1шт)</t>
  </si>
  <si>
    <t>419.82 руб.</t>
  </si>
  <si>
    <t>RAR-120021</t>
  </si>
  <si>
    <t>VR1126</t>
  </si>
  <si>
    <t>Термоголовка жидкостная  ViEiR  (100/1шт) VR293</t>
  </si>
  <si>
    <t>RAR-120011</t>
  </si>
  <si>
    <t>VR288</t>
  </si>
  <si>
    <t>Термоголовка VIEIR жидкостная M30x1,5 (1 /100шт)</t>
  </si>
  <si>
    <t>425.39 руб.</t>
  </si>
  <si>
    <t>RAR-120012</t>
  </si>
  <si>
    <t>VR289</t>
  </si>
  <si>
    <t>620.44 руб.</t>
  </si>
  <si>
    <t>RAR-120042</t>
  </si>
  <si>
    <t>VR290A</t>
  </si>
  <si>
    <t>Термоголовка с погружным датчиком 30-70 °С  ViEiR  (50/1шт)</t>
  </si>
  <si>
    <t>1 194.44 руб.</t>
  </si>
  <si>
    <t>RAR-120043</t>
  </si>
  <si>
    <t>VR290B</t>
  </si>
  <si>
    <t>Термоголовка с погружным датчиком 50-90 °С  ViEiR  (50/1шт)</t>
  </si>
  <si>
    <t>1 233.45 руб.</t>
  </si>
  <si>
    <t>RAR-120006</t>
  </si>
  <si>
    <t>VR292</t>
  </si>
  <si>
    <t>Термоголовка VR жидкостная M30x1,5 (1 /100шт)</t>
  </si>
  <si>
    <t>429.11 руб.</t>
  </si>
  <si>
    <t>RAR-120013</t>
  </si>
  <si>
    <t>VR293</t>
  </si>
  <si>
    <t>0.00 руб.</t>
  </si>
  <si>
    <t>RAR-120017</t>
  </si>
  <si>
    <t>VR330</t>
  </si>
  <si>
    <t>Термоголовка VIEIR с выносным настенным датчиком температуры жидкостная M30x1,5 (1 /100шт)</t>
  </si>
  <si>
    <t>1 348.62 руб.</t>
  </si>
  <si>
    <t>RAR-120005</t>
  </si>
  <si>
    <t>VR334</t>
  </si>
  <si>
    <t>401.24 руб.</t>
  </si>
  <si>
    <t>RAR-120016</t>
  </si>
  <si>
    <t>VR335</t>
  </si>
  <si>
    <t>427.25 руб.</t>
  </si>
  <si>
    <t>RAR-120015</t>
  </si>
  <si>
    <t>VR336</t>
  </si>
  <si>
    <t>RAR-120014</t>
  </si>
  <si>
    <t>VR337</t>
  </si>
  <si>
    <t>ZGR-000070</t>
  </si>
  <si>
    <t>QS-7001</t>
  </si>
  <si>
    <t>Термостатическая головка ZEGOR жидкостная,  М30 × 1,5, диапазон  от 6 до 28 ℃ (1/100шт)</t>
  </si>
  <si>
    <t>488.03 руб.</t>
  </si>
  <si>
    <t>ZGR-000071</t>
  </si>
  <si>
    <t>QS-7002</t>
  </si>
  <si>
    <t>Термостатическая головка ZEGOR жидкостная,  М30 × 1,5, от 6 до 28 ℃ с погружным датчиком (1/50шт)</t>
  </si>
  <si>
    <t>1 330.74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</si>
</sst>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d0_86a5_11e9_8101_003048fd731b_573396e1_f953_11e9_810b_003048fd731b1.jpeg"/><Relationship Id="rId2" Type="http://schemas.openxmlformats.org/officeDocument/2006/relationships/image" Target="../media/8a41bad4_86a5_11e9_8101_003048fd731b_573396e2_f953_11e9_810b_003048fd731b2.jpeg"/><Relationship Id="rId3" Type="http://schemas.openxmlformats.org/officeDocument/2006/relationships/image" Target="../media/8a41bad8_86a5_11e9_8101_003048fd731b_573396e3_f953_11e9_810b_003048fd731b3.jpeg"/><Relationship Id="rId4" Type="http://schemas.openxmlformats.org/officeDocument/2006/relationships/image" Target="../media/8a41badb_86a5_11e9_8101_003048fd731b_573396e4_f953_11e9_810b_003048fd731b4.jpeg"/><Relationship Id="rId5" Type="http://schemas.openxmlformats.org/officeDocument/2006/relationships/image" Target="../media/8a41badf_86a5_11e9_8101_003048fd731b_573396e5_f953_11e9_810b_003048fd731b5.jpeg"/><Relationship Id="rId6" Type="http://schemas.openxmlformats.org/officeDocument/2006/relationships/image" Target="../media/c51e6cd6_a3c0_11ed_a3cf_047c1617b143_cfd40f54_a580_11ee_a526_047c1617b1436.jpeg"/><Relationship Id="rId7" Type="http://schemas.openxmlformats.org/officeDocument/2006/relationships/image" Target="../media/b31ecf0d_4aa8_11ed_a349_00259070b484_cfd40f50_a580_11ee_a526_047c1617b1437.jpeg"/><Relationship Id="rId8" Type="http://schemas.openxmlformats.org/officeDocument/2006/relationships/image" Target="../media/b31ecf0f_4aa8_11ed_a349_00259070b484_cfd40f51_a580_11ee_a526_047c1617b1438.jpeg"/><Relationship Id="rId9" Type="http://schemas.openxmlformats.org/officeDocument/2006/relationships/image" Target="../media/b31ecf11_4aa8_11ed_a349_00259070b484_cfd40f52_a580_11ee_a526_047c1617b1439.jpeg"/><Relationship Id="rId10" Type="http://schemas.openxmlformats.org/officeDocument/2006/relationships/image" Target="../media/b31ecf13_4aa8_11ed_a349_00259070b484_cfd40f53_a580_11ee_a526_047c1617b14310.jpeg"/><Relationship Id="rId11" Type="http://schemas.openxmlformats.org/officeDocument/2006/relationships/image" Target="../media/1fcb30aa_5f91_11eb_822d_003048fd731b_60261cf0_27aa_11ed_a30e_00259070b48711.jpeg"/><Relationship Id="rId12" Type="http://schemas.openxmlformats.org/officeDocument/2006/relationships/image" Target="../media/1fcb30ac_5f91_11eb_822d_003048fd731b_60261cee_27aa_11ed_a30e_00259070b48712.jpeg"/><Relationship Id="rId13" Type="http://schemas.openxmlformats.org/officeDocument/2006/relationships/image" Target="../media/365e7123_68f5_11ea_8111_003048fd731b_60261cf3_27aa_11ed_a30e_00259070b48713.jpeg"/><Relationship Id="rId14" Type="http://schemas.openxmlformats.org/officeDocument/2006/relationships/image" Target="../media/365e7125_68f5_11ea_8111_003048fd731b_60261cf4_27aa_11ed_a30e_00259070b48714.jpeg"/><Relationship Id="rId15" Type="http://schemas.openxmlformats.org/officeDocument/2006/relationships/image" Target="../media/1fcb30e2_5f91_11eb_822d_003048fd731b_60261cf6_27aa_11ed_a30e_00259070b48715.jpeg"/><Relationship Id="rId16" Type="http://schemas.openxmlformats.org/officeDocument/2006/relationships/image" Target="../media/90d5526c_86a5_11e9_8101_003048fd731b_60261cf2_27aa_11ed_a30e_00259070b48716.jpeg"/><Relationship Id="rId17" Type="http://schemas.openxmlformats.org/officeDocument/2006/relationships/image" Target="../media/365e7127_68f5_11ea_8111_003048fd731b_60261cef_27aa_11ed_a30e_00259070b48717.jpeg"/><Relationship Id="rId18" Type="http://schemas.openxmlformats.org/officeDocument/2006/relationships/image" Target="../media/365e712f_68f5_11ea_8111_003048fd731b_60261cf7_27aa_11ed_a30e_00259070b48718.jpeg"/><Relationship Id="rId19" Type="http://schemas.openxmlformats.org/officeDocument/2006/relationships/image" Target="../media/90d55268_86a5_11e9_8101_003048fd731b_0f3c6782_27a6_11ed_a30e_00259070b48719.jpeg"/><Relationship Id="rId20" Type="http://schemas.openxmlformats.org/officeDocument/2006/relationships/image" Target="../media/365e712d_68f5_11ea_8111_003048fd731b_60261cf1_27aa_11ed_a30e_00259070b48720.jpeg"/><Relationship Id="rId21" Type="http://schemas.openxmlformats.org/officeDocument/2006/relationships/image" Target="../media/365e712b_68f5_11ea_8111_003048fd731b_0f3c6781_27a6_11ed_a30e_00259070b48721.jpeg"/><Relationship Id="rId22" Type="http://schemas.openxmlformats.org/officeDocument/2006/relationships/image" Target="../media/365e7129_68f5_11ea_8111_003048fd731b_0f3c6783_27a6_11ed_a30e_00259070b48722.jpeg"/><Relationship Id="rId23" Type="http://schemas.openxmlformats.org/officeDocument/2006/relationships/image" Target="../media/970a8f86_ceda_11eb_82cb_003048fd731b_a1555431_602e_11ec_a20b_00259070b48723.jpeg"/><Relationship Id="rId24" Type="http://schemas.openxmlformats.org/officeDocument/2006/relationships/image" Target="../media/970a8f88_ceda_11eb_82cb_003048fd731b_a1555432_602e_11ec_a20b_00259070b4872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7" descr="Image_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2" name="Image_68" descr="Image_6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3" name="Image_69" descr="Image_6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4" name="Image_70" descr="Image_7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5" name="Image_71" descr="Image_7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6" name="Image_86" descr="Image_8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7" name="Image_87" descr="Image_8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8" name="Image_88" descr="Image_8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9" name="Image_89" descr="Image_8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10" name="Image_90" descr="Image_9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11" name="Image_91" descr="Image_9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2" name="Image_92" descr="Image_9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3" name="Image_93" descr="Image_9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4" name="Image_94" descr="Image_9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5" name="Image_95" descr="Image_9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6" name="Image_96" descr="Image_9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7" name="Image_97" descr="Image_9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8" name="Image_98" descr="Image_9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9" name="Image_99" descr="Image_9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20" name="Image_100" descr="Image_10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1" name="Image_101" descr="Image_10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2" name="Image_102" descr="Image_10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3" name="Image_136" descr="Image_13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4" name="Image_137" descr="Image_13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SUM(L2:L26)</f>
        <v>0</v>
      </c>
    </row>
    <row r="2" spans="1:12" customHeight="1" ht="105">
      <c r="A2" s="1"/>
      <c r="B2" s="1">
        <v>818960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>
        <v>0</v>
      </c>
      <c r="I2" s="1">
        <v>0</v>
      </c>
      <c r="J2" s="1" t="s">
        <v>16</v>
      </c>
      <c r="K2" s="2"/>
      <c r="L2" s="5">
        <f>K2*1668.00</f>
        <v>0</v>
      </c>
    </row>
    <row r="3" spans="1:12" customHeight="1" ht="105">
      <c r="A3" s="1"/>
      <c r="B3" s="1">
        <v>818961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21</v>
      </c>
      <c r="H3" s="1">
        <v>7</v>
      </c>
      <c r="I3" s="1">
        <v>0</v>
      </c>
      <c r="J3" s="1" t="s">
        <v>16</v>
      </c>
      <c r="K3" s="2"/>
      <c r="L3" s="5">
        <f>K3*1180.00</f>
        <v>0</v>
      </c>
    </row>
    <row r="4" spans="1:12" customHeight="1" ht="105">
      <c r="A4" s="1"/>
      <c r="B4" s="1">
        <v>818962</v>
      </c>
      <c r="C4" s="1" t="s">
        <v>22</v>
      </c>
      <c r="D4" s="1" t="s">
        <v>23</v>
      </c>
      <c r="E4" s="3" t="s">
        <v>24</v>
      </c>
      <c r="F4" s="1" t="s">
        <v>25</v>
      </c>
      <c r="G4" s="1" t="s">
        <v>15</v>
      </c>
      <c r="H4" s="1" t="s">
        <v>26</v>
      </c>
      <c r="I4" s="1">
        <v>0</v>
      </c>
      <c r="J4" s="1" t="s">
        <v>16</v>
      </c>
      <c r="K4" s="2"/>
      <c r="L4" s="5">
        <f>K4*778.00</f>
        <v>0</v>
      </c>
    </row>
    <row r="5" spans="1:12" customHeight="1" ht="105">
      <c r="A5" s="1"/>
      <c r="B5" s="1">
        <v>818963</v>
      </c>
      <c r="C5" s="1" t="s">
        <v>27</v>
      </c>
      <c r="D5" s="1" t="s">
        <v>28</v>
      </c>
      <c r="E5" s="3" t="s">
        <v>29</v>
      </c>
      <c r="F5" s="1" t="s">
        <v>30</v>
      </c>
      <c r="G5" s="1">
        <v>5</v>
      </c>
      <c r="H5" s="1">
        <v>0</v>
      </c>
      <c r="I5" s="1">
        <v>0</v>
      </c>
      <c r="J5" s="1" t="s">
        <v>16</v>
      </c>
      <c r="K5" s="2"/>
      <c r="L5" s="5">
        <f>K5*2122.00</f>
        <v>0</v>
      </c>
    </row>
    <row r="6" spans="1:12" customHeight="1" ht="105">
      <c r="A6" s="1"/>
      <c r="B6" s="1">
        <v>818964</v>
      </c>
      <c r="C6" s="1" t="s">
        <v>31</v>
      </c>
      <c r="D6" s="1" t="s">
        <v>32</v>
      </c>
      <c r="E6" s="3" t="s">
        <v>33</v>
      </c>
      <c r="F6" s="1" t="s">
        <v>34</v>
      </c>
      <c r="G6" s="1">
        <v>9</v>
      </c>
      <c r="H6" s="1">
        <v>1</v>
      </c>
      <c r="I6" s="1">
        <v>0</v>
      </c>
      <c r="J6" s="1" t="s">
        <v>16</v>
      </c>
      <c r="K6" s="2"/>
      <c r="L6" s="5">
        <f>K6*4471.00</f>
        <v>0</v>
      </c>
    </row>
    <row r="7" spans="1:12" customHeight="1" ht="105">
      <c r="A7" s="1"/>
      <c r="B7" s="1">
        <v>874426</v>
      </c>
      <c r="C7" s="1" t="s">
        <v>35</v>
      </c>
      <c r="D7" s="1"/>
      <c r="E7" s="3" t="s">
        <v>36</v>
      </c>
      <c r="F7" s="1" t="s">
        <v>37</v>
      </c>
      <c r="G7" s="1">
        <v>8</v>
      </c>
      <c r="H7" s="1">
        <v>0</v>
      </c>
      <c r="I7" s="1">
        <v>0</v>
      </c>
      <c r="J7" s="1" t="s">
        <v>16</v>
      </c>
      <c r="K7" s="2"/>
      <c r="L7" s="5">
        <f>K7*474.11</f>
        <v>0</v>
      </c>
    </row>
    <row r="8" spans="1:12" customHeight="1" ht="105">
      <c r="A8" s="1"/>
      <c r="B8" s="1">
        <v>870283</v>
      </c>
      <c r="C8" s="1" t="s">
        <v>38</v>
      </c>
      <c r="D8" s="1"/>
      <c r="E8" s="3" t="s">
        <v>39</v>
      </c>
      <c r="F8" s="1" t="s">
        <v>40</v>
      </c>
      <c r="G8" s="1">
        <v>9</v>
      </c>
      <c r="H8" s="1">
        <v>0</v>
      </c>
      <c r="I8" s="1">
        <v>0</v>
      </c>
      <c r="J8" s="1" t="s">
        <v>16</v>
      </c>
      <c r="K8" s="2"/>
      <c r="L8" s="5">
        <f>K8*400.00</f>
        <v>0</v>
      </c>
    </row>
    <row r="9" spans="1:12" customHeight="1" ht="105">
      <c r="A9" s="1"/>
      <c r="B9" s="1">
        <v>870284</v>
      </c>
      <c r="C9" s="1" t="s">
        <v>41</v>
      </c>
      <c r="D9" s="1"/>
      <c r="E9" s="3" t="s">
        <v>42</v>
      </c>
      <c r="F9" s="1" t="s">
        <v>37</v>
      </c>
      <c r="G9" s="1" t="s">
        <v>21</v>
      </c>
      <c r="H9" s="1">
        <v>0</v>
      </c>
      <c r="I9" s="1">
        <v>0</v>
      </c>
      <c r="J9" s="1" t="s">
        <v>16</v>
      </c>
      <c r="K9" s="2"/>
      <c r="L9" s="5">
        <f>K9*474.11</f>
        <v>0</v>
      </c>
    </row>
    <row r="10" spans="1:12" customHeight="1" ht="105">
      <c r="A10" s="1"/>
      <c r="B10" s="1">
        <v>870285</v>
      </c>
      <c r="C10" s="1" t="s">
        <v>43</v>
      </c>
      <c r="D10" s="1"/>
      <c r="E10" s="3" t="s">
        <v>44</v>
      </c>
      <c r="F10" s="1" t="s">
        <v>40</v>
      </c>
      <c r="G10" s="1">
        <v>9</v>
      </c>
      <c r="H10" s="1">
        <v>0</v>
      </c>
      <c r="I10" s="1">
        <v>0</v>
      </c>
      <c r="J10" s="1" t="s">
        <v>16</v>
      </c>
      <c r="K10" s="2"/>
      <c r="L10" s="5">
        <f>K10*400.00</f>
        <v>0</v>
      </c>
    </row>
    <row r="11" spans="1:12" customHeight="1" ht="105">
      <c r="A11" s="1"/>
      <c r="B11" s="1">
        <v>870286</v>
      </c>
      <c r="C11" s="1" t="s">
        <v>45</v>
      </c>
      <c r="D11" s="1"/>
      <c r="E11" s="3" t="s">
        <v>46</v>
      </c>
      <c r="F11" s="1" t="s">
        <v>37</v>
      </c>
      <c r="G11" s="1">
        <v>7</v>
      </c>
      <c r="H11" s="1">
        <v>0</v>
      </c>
      <c r="I11" s="1">
        <v>0</v>
      </c>
      <c r="J11" s="1" t="s">
        <v>16</v>
      </c>
      <c r="K11" s="2"/>
      <c r="L11" s="5">
        <f>K11*474.11</f>
        <v>0</v>
      </c>
    </row>
    <row r="12" spans="1:12" customHeight="1" ht="105">
      <c r="A12" s="1"/>
      <c r="B12" s="1">
        <v>832480</v>
      </c>
      <c r="C12" s="1" t="s">
        <v>47</v>
      </c>
      <c r="D12" s="1" t="s">
        <v>48</v>
      </c>
      <c r="E12" s="3" t="s">
        <v>49</v>
      </c>
      <c r="F12" s="1" t="s">
        <v>50</v>
      </c>
      <c r="G12" s="1">
        <v>0</v>
      </c>
      <c r="H12" s="1">
        <v>0</v>
      </c>
      <c r="I12" s="1" t="s">
        <v>15</v>
      </c>
      <c r="J12" s="1" t="s">
        <v>16</v>
      </c>
      <c r="K12" s="2"/>
      <c r="L12" s="5">
        <f>K12*419.82</f>
        <v>0</v>
      </c>
    </row>
    <row r="13" spans="1:12" customHeight="1" ht="105">
      <c r="A13" s="1"/>
      <c r="B13" s="1">
        <v>832481</v>
      </c>
      <c r="C13" s="1" t="s">
        <v>51</v>
      </c>
      <c r="D13" s="1" t="s">
        <v>52</v>
      </c>
      <c r="E13" s="3" t="s">
        <v>53</v>
      </c>
      <c r="F13" s="1" t="s">
        <v>50</v>
      </c>
      <c r="G13" s="1">
        <v>7</v>
      </c>
      <c r="H13" s="1">
        <v>0</v>
      </c>
      <c r="I13" s="1">
        <v>0</v>
      </c>
      <c r="J13" s="1" t="s">
        <v>16</v>
      </c>
      <c r="K13" s="2"/>
      <c r="L13" s="5">
        <f>K13*419.82</f>
        <v>0</v>
      </c>
    </row>
    <row r="14" spans="1:12" customHeight="1" ht="105">
      <c r="A14" s="1"/>
      <c r="B14" s="1">
        <v>825180</v>
      </c>
      <c r="C14" s="1" t="s">
        <v>54</v>
      </c>
      <c r="D14" s="1" t="s">
        <v>55</v>
      </c>
      <c r="E14" s="3" t="s">
        <v>56</v>
      </c>
      <c r="F14" s="1" t="s">
        <v>57</v>
      </c>
      <c r="G14" s="1">
        <v>2</v>
      </c>
      <c r="H14" s="1">
        <v>0</v>
      </c>
      <c r="I14" s="1" t="s">
        <v>21</v>
      </c>
      <c r="J14" s="1" t="s">
        <v>16</v>
      </c>
      <c r="K14" s="2"/>
      <c r="L14" s="5">
        <f>K14*425.39</f>
        <v>0</v>
      </c>
    </row>
    <row r="15" spans="1:12" customHeight="1" ht="105">
      <c r="A15" s="1"/>
      <c r="B15" s="1">
        <v>825181</v>
      </c>
      <c r="C15" s="1" t="s">
        <v>58</v>
      </c>
      <c r="D15" s="1" t="s">
        <v>59</v>
      </c>
      <c r="E15" s="3" t="s">
        <v>56</v>
      </c>
      <c r="F15" s="1" t="s">
        <v>60</v>
      </c>
      <c r="G15" s="1" t="s">
        <v>15</v>
      </c>
      <c r="H15" s="1">
        <v>0</v>
      </c>
      <c r="I15" s="1">
        <v>0</v>
      </c>
      <c r="J15" s="1" t="s">
        <v>16</v>
      </c>
      <c r="K15" s="2"/>
      <c r="L15" s="5">
        <f>K15*620.44</f>
        <v>0</v>
      </c>
    </row>
    <row r="16" spans="1:12" customHeight="1" ht="53">
      <c r="A16" s="1"/>
      <c r="B16" s="1">
        <v>832496</v>
      </c>
      <c r="C16" s="1" t="s">
        <v>61</v>
      </c>
      <c r="D16" s="1" t="s">
        <v>62</v>
      </c>
      <c r="E16" s="3" t="s">
        <v>63</v>
      </c>
      <c r="F16" s="1" t="s">
        <v>64</v>
      </c>
      <c r="G16" s="1">
        <v>0</v>
      </c>
      <c r="H16" s="1">
        <v>0</v>
      </c>
      <c r="I16" s="1">
        <v>9</v>
      </c>
      <c r="J16" s="1" t="s">
        <v>16</v>
      </c>
      <c r="K16" s="2"/>
      <c r="L16" s="5">
        <f>K16*1194.44</f>
        <v>0</v>
      </c>
    </row>
    <row r="17" spans="1:12" customHeight="1" ht="53">
      <c r="A17" s="1"/>
      <c r="B17" s="1">
        <v>832497</v>
      </c>
      <c r="C17" s="1" t="s">
        <v>65</v>
      </c>
      <c r="D17" s="1" t="s">
        <v>66</v>
      </c>
      <c r="E17" s="3" t="s">
        <v>67</v>
      </c>
      <c r="F17" s="1" t="s">
        <v>68</v>
      </c>
      <c r="G17" s="1">
        <v>4</v>
      </c>
      <c r="H17" s="1">
        <v>0</v>
      </c>
      <c r="I17" s="1">
        <v>0</v>
      </c>
      <c r="J17" s="1" t="s">
        <v>16</v>
      </c>
      <c r="K17" s="2"/>
      <c r="L17" s="5">
        <f>K17*1233.45</f>
        <v>0</v>
      </c>
    </row>
    <row r="18" spans="1:12" customHeight="1" ht="105">
      <c r="A18" s="1"/>
      <c r="B18" s="1">
        <v>819001</v>
      </c>
      <c r="C18" s="1" t="s">
        <v>69</v>
      </c>
      <c r="D18" s="1" t="s">
        <v>70</v>
      </c>
      <c r="E18" s="3" t="s">
        <v>71</v>
      </c>
      <c r="F18" s="1" t="s">
        <v>72</v>
      </c>
      <c r="G18" s="1">
        <v>0</v>
      </c>
      <c r="H18" s="1">
        <v>0</v>
      </c>
      <c r="I18" s="1">
        <v>0</v>
      </c>
      <c r="J18" s="1" t="s">
        <v>16</v>
      </c>
      <c r="K18" s="2"/>
      <c r="L18" s="5">
        <f>K18*429.11</f>
        <v>0</v>
      </c>
    </row>
    <row r="19" spans="1:12" customHeight="1" ht="105">
      <c r="A19" s="1"/>
      <c r="B19" s="1">
        <v>825182</v>
      </c>
      <c r="C19" s="1" t="s">
        <v>73</v>
      </c>
      <c r="D19" s="1" t="s">
        <v>74</v>
      </c>
      <c r="E19" s="3" t="s">
        <v>56</v>
      </c>
      <c r="F19" s="1" t="s">
        <v>75</v>
      </c>
      <c r="G19" s="1">
        <v>0</v>
      </c>
      <c r="H19" s="1">
        <v>0</v>
      </c>
      <c r="I19" s="1">
        <v>0</v>
      </c>
      <c r="J19" s="1" t="s">
        <v>16</v>
      </c>
      <c r="K19" s="2"/>
      <c r="L19" s="5">
        <f>K19*0.00</f>
        <v>0</v>
      </c>
    </row>
    <row r="20" spans="1:12" customHeight="1" ht="105">
      <c r="A20" s="1"/>
      <c r="B20" s="1">
        <v>825186</v>
      </c>
      <c r="C20" s="1" t="s">
        <v>76</v>
      </c>
      <c r="D20" s="1" t="s">
        <v>77</v>
      </c>
      <c r="E20" s="3" t="s">
        <v>78</v>
      </c>
      <c r="F20" s="1" t="s">
        <v>79</v>
      </c>
      <c r="G20" s="1" t="s">
        <v>21</v>
      </c>
      <c r="H20" s="1">
        <v>0</v>
      </c>
      <c r="I20" s="1">
        <v>0</v>
      </c>
      <c r="J20" s="1" t="s">
        <v>16</v>
      </c>
      <c r="K20" s="2"/>
      <c r="L20" s="5">
        <f>K20*1348.62</f>
        <v>0</v>
      </c>
    </row>
    <row r="21" spans="1:12" customHeight="1" ht="105">
      <c r="A21" s="1"/>
      <c r="B21" s="1">
        <v>819000</v>
      </c>
      <c r="C21" s="1" t="s">
        <v>80</v>
      </c>
      <c r="D21" s="1" t="s">
        <v>81</v>
      </c>
      <c r="E21" s="3" t="s">
        <v>71</v>
      </c>
      <c r="F21" s="1" t="s">
        <v>82</v>
      </c>
      <c r="G21" s="1">
        <v>0</v>
      </c>
      <c r="H21" s="1">
        <v>0</v>
      </c>
      <c r="I21" s="1">
        <v>0</v>
      </c>
      <c r="J21" s="1" t="s">
        <v>16</v>
      </c>
      <c r="K21" s="2"/>
      <c r="L21" s="5">
        <f>K21*401.24</f>
        <v>0</v>
      </c>
    </row>
    <row r="22" spans="1:12" customHeight="1" ht="105">
      <c r="A22" s="1"/>
      <c r="B22" s="1">
        <v>825185</v>
      </c>
      <c r="C22" s="1" t="s">
        <v>83</v>
      </c>
      <c r="D22" s="1" t="s">
        <v>84</v>
      </c>
      <c r="E22" s="3" t="s">
        <v>56</v>
      </c>
      <c r="F22" s="1" t="s">
        <v>85</v>
      </c>
      <c r="G22" s="1" t="s">
        <v>15</v>
      </c>
      <c r="H22" s="1">
        <v>0</v>
      </c>
      <c r="I22" s="1">
        <v>0</v>
      </c>
      <c r="J22" s="1" t="s">
        <v>16</v>
      </c>
      <c r="K22" s="2"/>
      <c r="L22" s="5">
        <f>K22*427.25</f>
        <v>0</v>
      </c>
    </row>
    <row r="23" spans="1:12" customHeight="1" ht="105">
      <c r="A23" s="1"/>
      <c r="B23" s="1">
        <v>825184</v>
      </c>
      <c r="C23" s="1" t="s">
        <v>86</v>
      </c>
      <c r="D23" s="1" t="s">
        <v>87</v>
      </c>
      <c r="E23" s="3" t="s">
        <v>56</v>
      </c>
      <c r="F23" s="1" t="s">
        <v>82</v>
      </c>
      <c r="G23" s="1">
        <v>0</v>
      </c>
      <c r="H23" s="1">
        <v>0</v>
      </c>
      <c r="I23" s="1">
        <v>0</v>
      </c>
      <c r="J23" s="1" t="s">
        <v>16</v>
      </c>
      <c r="K23" s="2"/>
      <c r="L23" s="5">
        <f>K23*401.24</f>
        <v>0</v>
      </c>
    </row>
    <row r="24" spans="1:12" customHeight="1" ht="105">
      <c r="A24" s="1"/>
      <c r="B24" s="1">
        <v>825183</v>
      </c>
      <c r="C24" s="1" t="s">
        <v>88</v>
      </c>
      <c r="D24" s="1" t="s">
        <v>89</v>
      </c>
      <c r="E24" s="3" t="s">
        <v>56</v>
      </c>
      <c r="F24" s="1" t="s">
        <v>50</v>
      </c>
      <c r="G24" s="1" t="s">
        <v>15</v>
      </c>
      <c r="H24" s="1">
        <v>0</v>
      </c>
      <c r="I24" s="1">
        <v>0</v>
      </c>
      <c r="J24" s="1" t="s">
        <v>16</v>
      </c>
      <c r="K24" s="2"/>
      <c r="L24" s="5">
        <f>K24*419.82</f>
        <v>0</v>
      </c>
    </row>
    <row r="25" spans="1:12" customHeight="1" ht="105">
      <c r="A25" s="1"/>
      <c r="B25" s="1">
        <v>836399</v>
      </c>
      <c r="C25" s="1" t="s">
        <v>90</v>
      </c>
      <c r="D25" s="1" t="s">
        <v>91</v>
      </c>
      <c r="E25" s="3" t="s">
        <v>92</v>
      </c>
      <c r="F25" s="1" t="s">
        <v>93</v>
      </c>
      <c r="G25" s="1" t="s">
        <v>21</v>
      </c>
      <c r="H25" s="1">
        <v>0</v>
      </c>
      <c r="I25" s="1">
        <v>0</v>
      </c>
      <c r="J25" s="1" t="s">
        <v>16</v>
      </c>
      <c r="K25" s="2"/>
      <c r="L25" s="5">
        <f>K25*488.03</f>
        <v>0</v>
      </c>
    </row>
    <row r="26" spans="1:12" customHeight="1" ht="105">
      <c r="A26" s="1"/>
      <c r="B26" s="1">
        <v>836400</v>
      </c>
      <c r="C26" s="1" t="s">
        <v>94</v>
      </c>
      <c r="D26" s="1" t="s">
        <v>95</v>
      </c>
      <c r="E26" s="3" t="s">
        <v>96</v>
      </c>
      <c r="F26" s="1" t="s">
        <v>97</v>
      </c>
      <c r="G26" s="1">
        <v>5</v>
      </c>
      <c r="H26" s="1">
        <v>0</v>
      </c>
      <c r="I26" s="1">
        <v>0</v>
      </c>
      <c r="J26" s="1" t="s">
        <v>16</v>
      </c>
      <c r="K26" s="2"/>
      <c r="L26" s="5">
        <f>K26*1330.74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2025-02-05T22:13:36+03:00</dcterms:created>
  <dcterms:modified xsi:type="dcterms:W3CDTF">2025-02-05T22:13:36+03:00</dcterms:modified>
  <dc:title>Untitled Spreadsheet</dc:title>
  <dc:description/>
  <dc:subject/>
  <cp:keywords/>
  <cp:category/>
</cp:coreProperties>
</file>