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<sst xmlns="http://schemas.openxmlformats.org/spreadsheetml/2006/main" uniqueCount="129">
  <si>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</si>
  <si>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</si>
  <si>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</si>
  <si>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</si>
  <si>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</si>
  <si>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</si>
  <si>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</si>
  <si>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</si>
  <si>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</si>
  <si>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</si>
  <si>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BAZ-100130</t>
  </si>
  <si>
    <t>БАЗ.А10.0.15.40</t>
  </si>
  <si>
    <t>БАЗ латунь ГАЗ кран 11Б27п Ду15 вр/вр рычаг PN40 (60шт)</t>
  </si>
  <si>
    <t>368.46 руб.</t>
  </si>
  <si>
    <t>&gt;25</t>
  </si>
  <si>
    <t>шт</t>
  </si>
  <si>
    <t>BAZ-100131</t>
  </si>
  <si>
    <t>БАЗ.А10.0.20.40</t>
  </si>
  <si>
    <t>БАЗ латунь ГАЗ кран 11Б27п Ду20 вр/вр рычаг PN40 (50шт)</t>
  </si>
  <si>
    <t>499.94 руб.</t>
  </si>
  <si>
    <t>BAZ-100132</t>
  </si>
  <si>
    <t>БАЗ.А10.0.25.40</t>
  </si>
  <si>
    <t>БАЗ латунь ГАЗ кран 11Б27п Ду25 вр/вр рычаг PN40 (25шт)</t>
  </si>
  <si>
    <t>928.73 руб.</t>
  </si>
  <si>
    <t>BAZ-100133</t>
  </si>
  <si>
    <t>БАЗ.А10.0.32.40</t>
  </si>
  <si>
    <t>БАЗ латунь ГАЗ кран 11Б27п Ду32 вр/вр рычаг PN40 (15шт)</t>
  </si>
  <si>
    <t>1 540.83 руб.</t>
  </si>
  <si>
    <t>BAZ-100134</t>
  </si>
  <si>
    <t>БАЗ.А10.0.40.40</t>
  </si>
  <si>
    <t>БАЗ латунь ГАЗ кран 11Б27п Ду40 вр/вр рычаг PN40 (10шт)</t>
  </si>
  <si>
    <t>2 410.12 руб.</t>
  </si>
  <si>
    <t>BAZ-100135</t>
  </si>
  <si>
    <t>БАЗ.А10.0.50.40</t>
  </si>
  <si>
    <t>БАЗ латунь ГАЗ кран 11Б27п Ду50 вр/вр рычаг PN40 (6шт)</t>
  </si>
  <si>
    <t>3 990.51 руб.</t>
  </si>
  <si>
    <t>BAZ-100136</t>
  </si>
  <si>
    <t>БАЗ.А10.1.15.40</t>
  </si>
  <si>
    <t>БАЗ латунь ГАЗ кран 11Б27п Ду15 вр/вр бабочка PN40 (60шт)</t>
  </si>
  <si>
    <t>363.48 руб.</t>
  </si>
  <si>
    <t>BAZ-100137</t>
  </si>
  <si>
    <t>БАЗ.А10.1.20.40</t>
  </si>
  <si>
    <t>БАЗ латунь ГАЗ кран 11Б27п Ду20 вр/вр бабочка PN40 (50шт)</t>
  </si>
  <si>
    <t>BAZ-100138</t>
  </si>
  <si>
    <t>БАЗ.А10.1.25.40</t>
  </si>
  <si>
    <t>БАЗ латунь ГАЗ кран 11Б27п Ду25 вр/вр бабочка PN40 (25шт)</t>
  </si>
  <si>
    <t>972.16 руб.</t>
  </si>
  <si>
    <t>BAZ-100139</t>
  </si>
  <si>
    <t>БАЗ.А11.0.15.40</t>
  </si>
  <si>
    <t>БАЗ латунь ГАЗ кран 11Б27п Ду15 вр/нр рычаг PN40 (60шт)</t>
  </si>
  <si>
    <t>389.23 руб.</t>
  </si>
  <si>
    <t>&gt;10</t>
  </si>
  <si>
    <t>BAZ-100140</t>
  </si>
  <si>
    <t>БАЗ.А11.0.20.40</t>
  </si>
  <si>
    <t>БАЗ латунь ГАЗ кран 11Б27п Ду20 вр/нр рычаг PN40 (50шт)</t>
  </si>
  <si>
    <t>572.06 руб.</t>
  </si>
  <si>
    <t>BAZ-100141</t>
  </si>
  <si>
    <t>БАЗ.А11.0.25.40</t>
  </si>
  <si>
    <t>БАЗ латунь ГАЗ кран 11Б27п Ду25 вр/нр рычаг PN40 (25шт)</t>
  </si>
  <si>
    <t>1 005.05 руб.</t>
  </si>
  <si>
    <t>BAZ-100143</t>
  </si>
  <si>
    <t>БАЗ.А11.1.15.40</t>
  </si>
  <si>
    <t>БАЗ латунь ГАЗ кран 11Б27п Ду15 вр/нр бабочка PN40 (60шт)</t>
  </si>
  <si>
    <t>379.91 руб.</t>
  </si>
  <si>
    <t>BAZ-100144</t>
  </si>
  <si>
    <t>БАЗ.А11.1.20.40</t>
  </si>
  <si>
    <t>БАЗ латунь ГАЗ кран 11Б27п Ду20 вр/нр бабочка PN40 (50шт)</t>
  </si>
  <si>
    <t>577.79 руб.</t>
  </si>
  <si>
    <t>BAZ-100145</t>
  </si>
  <si>
    <t>БАЗ.А11.1.25.40</t>
  </si>
  <si>
    <t>БАЗ латунь ГАЗ кран 11Б27п Ду25 вр/нр бабочка PN40  (25шт)</t>
  </si>
  <si>
    <t>BAZ-100186</t>
  </si>
  <si>
    <t>БАЗ.А10.0.15.PN40</t>
  </si>
  <si>
    <t>БАЗ никель ГАЗ кран шаровой 11Б27п Ду15 вр/вр рычаг PN40 (96шт)</t>
  </si>
  <si>
    <t>378.67 руб.</t>
  </si>
  <si>
    <t>BAZ-100187</t>
  </si>
  <si>
    <t>БАЗ.А10.0.20.PN40</t>
  </si>
  <si>
    <t>БАЗ никель ГАЗ кран шаровой 11Б27п Ду20 вр/вр рычаг PN40 (60шт)</t>
  </si>
  <si>
    <t>517.43 руб.</t>
  </si>
  <si>
    <t>BAZ-100188</t>
  </si>
  <si>
    <t>БАЗ.А10.0.25.PN40</t>
  </si>
  <si>
    <t>БАЗ никель ГАЗ кран шаровой 11Б27п Ду25 вр/вр рычаг PN40 (25шт)</t>
  </si>
  <si>
    <t>961.23 руб.</t>
  </si>
  <si>
    <t>BAZ-100189</t>
  </si>
  <si>
    <t>БАЗ.А10.0.32.PN40</t>
  </si>
  <si>
    <t>БАЗ никель ГАЗ кран шаровой 11Б27п Ду32 вр/вр рычаг PN40 (16шт)</t>
  </si>
  <si>
    <t>1 594.75 руб.</t>
  </si>
  <si>
    <t>BAZ-100190</t>
  </si>
  <si>
    <t>БАЗ.А10.0.40.PN40</t>
  </si>
  <si>
    <t>БАЗ никель ГАЗ кран шаровой 11Б27п Ду40 вр/вр рычаг PN40 (10шт)</t>
  </si>
  <si>
    <t>2 494.47 руб.</t>
  </si>
  <si>
    <t>BAZ-100191</t>
  </si>
  <si>
    <t>БАЗ.А10.0.50.PN40</t>
  </si>
  <si>
    <t>БАЗ никель ГАЗ кран шаровой 11Б27п Ду50 вр/вр рычаг PN40  (6шт)</t>
  </si>
  <si>
    <t>3 978.92 руб.</t>
  </si>
  <si>
    <t>BAZ-100192</t>
  </si>
  <si>
    <t>БАЗ.А10.1.15.PN40</t>
  </si>
  <si>
    <t>БАЗ никель ГАЗ кран шаровой 11Б27п Ду15 вр/вр бабочка PN40 (96шт)</t>
  </si>
  <si>
    <t>373.70 руб.</t>
  </si>
  <si>
    <t>BAZ-100193</t>
  </si>
  <si>
    <t>БАЗ.А10.1.20.PN40</t>
  </si>
  <si>
    <t>БАЗ никель ГАЗ кран шаровой 11Б27п Ду20 вр/вр бабочка PN40 (60шт)</t>
  </si>
  <si>
    <t>BAZ-100194</t>
  </si>
  <si>
    <t>БАЗ.А10.1.25.PN40</t>
  </si>
  <si>
    <t>БАЗ никель ГАЗ кран шаровой 11Б27п Ду25 вр/вр бабочка PN40 (25шт)</t>
  </si>
  <si>
    <t>1 006.19 руб.</t>
  </si>
  <si>
    <t>BAZ-100195</t>
  </si>
  <si>
    <t>БАЗ.А11.0.15.PN40</t>
  </si>
  <si>
    <t>БАЗ никель ГАЗ кран шаровой 11Б27п Ду15 вр/нр рычаг PN40 (96шт)</t>
  </si>
  <si>
    <t>402.84 руб.</t>
  </si>
  <si>
    <t>BAZ-100196</t>
  </si>
  <si>
    <t>БАЗ.А11.0.20.PN40</t>
  </si>
  <si>
    <t>БАЗ никель ГАЗ кран шаровой 11Б27п Ду20 вр/нр рычаг PN40 (60шт)</t>
  </si>
  <si>
    <t>592.09 руб.</t>
  </si>
  <si>
    <t>BAZ-100197</t>
  </si>
  <si>
    <t>БАЗ.А11.0.25.PN40</t>
  </si>
  <si>
    <t>БАЗ никель ГАЗ кран шаровой 11Б27п Ду25 вр/нр рычаг PN40 (25шт)</t>
  </si>
  <si>
    <t>1 040.22 руб.</t>
  </si>
  <si>
    <t>BAZ-100199</t>
  </si>
  <si>
    <t>БАЗ.А11.1.15.PN40</t>
  </si>
  <si>
    <t>БАЗ никель ГАЗ кран шаровой 11Б27п Ду15 вр/нр бабочка PN40  (96шт)</t>
  </si>
  <si>
    <t>393.21 руб.</t>
  </si>
  <si>
    <t>BAZ-100200</t>
  </si>
  <si>
    <t>БАЗ.А11.1.20.PN40</t>
  </si>
  <si>
    <t>БАЗ никель ГАЗ кран шаровой 11Б27п Ду20 вр/нр бабочка PN40  (60шт)</t>
  </si>
  <si>
    <t>598.01 руб.</t>
  </si>
  <si>
    <t>BAZ-100201</t>
  </si>
  <si>
    <t>БАЗ.А11.1.25.PN40</t>
  </si>
  <si>
    <t>БАЗ никель ГАЗ кран шаровой 11Б27п Ду25 вр/нр бабочка PN40 (25шт)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</si>
</sst>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SUM(J2:J31)</f>
        <v>0</v>
      </c>
      <c r="K1" s="4" t="s">
        <v>9</v>
      </c>
      <c r="L1" s="5"/>
    </row>
    <row r="2" spans="1:12">
      <c r="A2" s="1"/>
      <c r="B2" s="1">
        <v>882432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K2*368.46</f>
        <v>0</v>
      </c>
    </row>
    <row r="3" spans="1:12">
      <c r="A3" s="1"/>
      <c r="B3" s="1">
        <v>882433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>
        <v>0</v>
      </c>
      <c r="I3" s="1">
        <v>0</v>
      </c>
      <c r="J3" s="1" t="s">
        <v>15</v>
      </c>
      <c r="K3" s="2"/>
      <c r="L3" s="5">
        <f>K3*499.94</f>
        <v>0</v>
      </c>
    </row>
    <row r="4" spans="1:12">
      <c r="A4" s="1"/>
      <c r="B4" s="1">
        <v>882434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0</v>
      </c>
      <c r="H4" s="1">
        <v>0</v>
      </c>
      <c r="I4" s="1">
        <v>0</v>
      </c>
      <c r="J4" s="1" t="s">
        <v>15</v>
      </c>
      <c r="K4" s="2"/>
      <c r="L4" s="5">
        <f>K4*928.73</f>
        <v>0</v>
      </c>
    </row>
    <row r="5" spans="1:12">
      <c r="A5" s="1"/>
      <c r="B5" s="1">
        <v>882435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0</v>
      </c>
      <c r="H5" s="1">
        <v>0</v>
      </c>
      <c r="I5" s="1">
        <v>0</v>
      </c>
      <c r="J5" s="1" t="s">
        <v>15</v>
      </c>
      <c r="K5" s="2"/>
      <c r="L5" s="5">
        <f>K5*1540.83</f>
        <v>0</v>
      </c>
    </row>
    <row r="6" spans="1:12">
      <c r="A6" s="1"/>
      <c r="B6" s="1">
        <v>882436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0</v>
      </c>
      <c r="H6" s="1">
        <v>0</v>
      </c>
      <c r="I6" s="1">
        <v>0</v>
      </c>
      <c r="J6" s="1" t="s">
        <v>15</v>
      </c>
      <c r="K6" s="2"/>
      <c r="L6" s="5">
        <f>K6*2410.12</f>
        <v>0</v>
      </c>
    </row>
    <row r="7" spans="1:12">
      <c r="A7" s="1"/>
      <c r="B7" s="1">
        <v>882437</v>
      </c>
      <c r="C7" s="1" t="s">
        <v>32</v>
      </c>
      <c r="D7" s="1" t="s">
        <v>33</v>
      </c>
      <c r="E7" s="3" t="s">
        <v>34</v>
      </c>
      <c r="F7" s="1" t="s">
        <v>35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K7*3990.51</f>
        <v>0</v>
      </c>
    </row>
    <row r="8" spans="1:12">
      <c r="A8" s="1"/>
      <c r="B8" s="1">
        <v>882438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14</v>
      </c>
      <c r="H8" s="1">
        <v>0</v>
      </c>
      <c r="I8" s="1">
        <v>0</v>
      </c>
      <c r="J8" s="1" t="s">
        <v>15</v>
      </c>
      <c r="K8" s="2"/>
      <c r="L8" s="5">
        <f>K8*363.48</f>
        <v>0</v>
      </c>
    </row>
    <row r="9" spans="1:12">
      <c r="A9" s="1"/>
      <c r="B9" s="1">
        <v>882439</v>
      </c>
      <c r="C9" s="1" t="s">
        <v>40</v>
      </c>
      <c r="D9" s="1" t="s">
        <v>41</v>
      </c>
      <c r="E9" s="3" t="s">
        <v>42</v>
      </c>
      <c r="F9" s="1" t="s">
        <v>19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K9*499.94</f>
        <v>0</v>
      </c>
    </row>
    <row r="10" spans="1:12">
      <c r="A10" s="1"/>
      <c r="B10" s="1">
        <v>882440</v>
      </c>
      <c r="C10" s="1" t="s">
        <v>43</v>
      </c>
      <c r="D10" s="1" t="s">
        <v>44</v>
      </c>
      <c r="E10" s="3" t="s">
        <v>45</v>
      </c>
      <c r="F10" s="1" t="s">
        <v>46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K10*972.16</f>
        <v>0</v>
      </c>
    </row>
    <row r="11" spans="1:12">
      <c r="A11" s="1"/>
      <c r="B11" s="1">
        <v>882441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51</v>
      </c>
      <c r="H11" s="1">
        <v>0</v>
      </c>
      <c r="I11" s="1">
        <v>0</v>
      </c>
      <c r="J11" s="1" t="s">
        <v>15</v>
      </c>
      <c r="K11" s="2"/>
      <c r="L11" s="5">
        <f>K11*389.23</f>
        <v>0</v>
      </c>
    </row>
    <row r="12" spans="1:12">
      <c r="A12" s="1"/>
      <c r="B12" s="1">
        <v>882442</v>
      </c>
      <c r="C12" s="1" t="s">
        <v>52</v>
      </c>
      <c r="D12" s="1" t="s">
        <v>53</v>
      </c>
      <c r="E12" s="3" t="s">
        <v>54</v>
      </c>
      <c r="F12" s="1" t="s">
        <v>55</v>
      </c>
      <c r="G12" s="1">
        <v>0</v>
      </c>
      <c r="H12" s="1">
        <v>0</v>
      </c>
      <c r="I12" s="1">
        <v>0</v>
      </c>
      <c r="J12" s="1" t="s">
        <v>15</v>
      </c>
      <c r="K12" s="2"/>
      <c r="L12" s="5">
        <f>K12*572.06</f>
        <v>0</v>
      </c>
    </row>
    <row r="13" spans="1:12">
      <c r="A13" s="1"/>
      <c r="B13" s="1">
        <v>882443</v>
      </c>
      <c r="C13" s="1" t="s">
        <v>56</v>
      </c>
      <c r="D13" s="1" t="s">
        <v>57</v>
      </c>
      <c r="E13" s="3" t="s">
        <v>58</v>
      </c>
      <c r="F13" s="1" t="s">
        <v>59</v>
      </c>
      <c r="G13" s="1">
        <v>0</v>
      </c>
      <c r="H13" s="1">
        <v>0</v>
      </c>
      <c r="I13" s="1">
        <v>0</v>
      </c>
      <c r="J13" s="1" t="s">
        <v>15</v>
      </c>
      <c r="K13" s="2"/>
      <c r="L13" s="5">
        <f>K13*1005.05</f>
        <v>0</v>
      </c>
    </row>
    <row r="14" spans="1:12">
      <c r="A14" s="1"/>
      <c r="B14" s="1">
        <v>882444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14</v>
      </c>
      <c r="H14" s="1">
        <v>0</v>
      </c>
      <c r="I14" s="1">
        <v>0</v>
      </c>
      <c r="J14" s="1" t="s">
        <v>15</v>
      </c>
      <c r="K14" s="2"/>
      <c r="L14" s="5">
        <f>K14*379.91</f>
        <v>0</v>
      </c>
    </row>
    <row r="15" spans="1:12">
      <c r="A15" s="1"/>
      <c r="B15" s="1">
        <v>882445</v>
      </c>
      <c r="C15" s="1" t="s">
        <v>64</v>
      </c>
      <c r="D15" s="1" t="s">
        <v>65</v>
      </c>
      <c r="E15" s="3" t="s">
        <v>66</v>
      </c>
      <c r="F15" s="1" t="s">
        <v>67</v>
      </c>
      <c r="G15" s="1">
        <v>0</v>
      </c>
      <c r="H15" s="1">
        <v>0</v>
      </c>
      <c r="I15" s="1">
        <v>0</v>
      </c>
      <c r="J15" s="1" t="s">
        <v>15</v>
      </c>
      <c r="K15" s="2"/>
      <c r="L15" s="5">
        <f>K15*577.79</f>
        <v>0</v>
      </c>
    </row>
    <row r="16" spans="1:12">
      <c r="A16" s="1"/>
      <c r="B16" s="1">
        <v>882446</v>
      </c>
      <c r="C16" s="1" t="s">
        <v>68</v>
      </c>
      <c r="D16" s="1" t="s">
        <v>69</v>
      </c>
      <c r="E16" s="3" t="s">
        <v>70</v>
      </c>
      <c r="F16" s="1" t="s">
        <v>59</v>
      </c>
      <c r="G16" s="1">
        <v>0</v>
      </c>
      <c r="H16" s="1">
        <v>0</v>
      </c>
      <c r="I16" s="1">
        <v>0</v>
      </c>
      <c r="J16" s="1" t="s">
        <v>15</v>
      </c>
      <c r="K16" s="2"/>
      <c r="L16" s="5">
        <f>K16*1005.05</f>
        <v>0</v>
      </c>
    </row>
    <row r="17" spans="1:12">
      <c r="A17" s="1"/>
      <c r="B17" s="1">
        <v>882475</v>
      </c>
      <c r="C17" s="1" t="s">
        <v>71</v>
      </c>
      <c r="D17" s="1" t="s">
        <v>72</v>
      </c>
      <c r="E17" s="3" t="s">
        <v>73</v>
      </c>
      <c r="F17" s="1" t="s">
        <v>74</v>
      </c>
      <c r="G17" s="1">
        <v>0</v>
      </c>
      <c r="H17" s="1">
        <v>0</v>
      </c>
      <c r="I17" s="1">
        <v>0</v>
      </c>
      <c r="J17" s="1" t="s">
        <v>15</v>
      </c>
      <c r="K17" s="2"/>
      <c r="L17" s="5">
        <f>K17*378.67</f>
        <v>0</v>
      </c>
    </row>
    <row r="18" spans="1:12">
      <c r="A18" s="1"/>
      <c r="B18" s="1">
        <v>882476</v>
      </c>
      <c r="C18" s="1" t="s">
        <v>75</v>
      </c>
      <c r="D18" s="1" t="s">
        <v>76</v>
      </c>
      <c r="E18" s="3" t="s">
        <v>77</v>
      </c>
      <c r="F18" s="1" t="s">
        <v>78</v>
      </c>
      <c r="G18" s="1">
        <v>0</v>
      </c>
      <c r="H18" s="1">
        <v>0</v>
      </c>
      <c r="I18" s="1">
        <v>0</v>
      </c>
      <c r="J18" s="1" t="s">
        <v>15</v>
      </c>
      <c r="K18" s="2"/>
      <c r="L18" s="5">
        <f>K18*517.43</f>
        <v>0</v>
      </c>
    </row>
    <row r="19" spans="1:12">
      <c r="A19" s="1"/>
      <c r="B19" s="1">
        <v>882477</v>
      </c>
      <c r="C19" s="1" t="s">
        <v>79</v>
      </c>
      <c r="D19" s="1" t="s">
        <v>80</v>
      </c>
      <c r="E19" s="3" t="s">
        <v>81</v>
      </c>
      <c r="F19" s="1" t="s">
        <v>82</v>
      </c>
      <c r="G19" s="1">
        <v>0</v>
      </c>
      <c r="H19" s="1">
        <v>0</v>
      </c>
      <c r="I19" s="1">
        <v>0</v>
      </c>
      <c r="J19" s="1" t="s">
        <v>15</v>
      </c>
      <c r="K19" s="2"/>
      <c r="L19" s="5">
        <f>K19*961.23</f>
        <v>0</v>
      </c>
    </row>
    <row r="20" spans="1:12">
      <c r="A20" s="1"/>
      <c r="B20" s="1">
        <v>882478</v>
      </c>
      <c r="C20" s="1" t="s">
        <v>83</v>
      </c>
      <c r="D20" s="1" t="s">
        <v>84</v>
      </c>
      <c r="E20" s="3" t="s">
        <v>85</v>
      </c>
      <c r="F20" s="1" t="s">
        <v>86</v>
      </c>
      <c r="G20" s="1">
        <v>0</v>
      </c>
      <c r="H20" s="1">
        <v>0</v>
      </c>
      <c r="I20" s="1">
        <v>0</v>
      </c>
      <c r="J20" s="1" t="s">
        <v>15</v>
      </c>
      <c r="K20" s="2"/>
      <c r="L20" s="5">
        <f>K20*1594.75</f>
        <v>0</v>
      </c>
    </row>
    <row r="21" spans="1:12">
      <c r="A21" s="1"/>
      <c r="B21" s="1">
        <v>882479</v>
      </c>
      <c r="C21" s="1" t="s">
        <v>87</v>
      </c>
      <c r="D21" s="1" t="s">
        <v>88</v>
      </c>
      <c r="E21" s="3" t="s">
        <v>89</v>
      </c>
      <c r="F21" s="1" t="s">
        <v>90</v>
      </c>
      <c r="G21" s="1">
        <v>0</v>
      </c>
      <c r="H21" s="1">
        <v>0</v>
      </c>
      <c r="I21" s="1">
        <v>0</v>
      </c>
      <c r="J21" s="1" t="s">
        <v>15</v>
      </c>
      <c r="K21" s="2"/>
      <c r="L21" s="5">
        <f>K21*2494.47</f>
        <v>0</v>
      </c>
    </row>
    <row r="22" spans="1:12">
      <c r="A22" s="1"/>
      <c r="B22" s="1">
        <v>882480</v>
      </c>
      <c r="C22" s="1" t="s">
        <v>91</v>
      </c>
      <c r="D22" s="1" t="s">
        <v>92</v>
      </c>
      <c r="E22" s="3" t="s">
        <v>93</v>
      </c>
      <c r="F22" s="1" t="s">
        <v>94</v>
      </c>
      <c r="G22" s="1">
        <v>0</v>
      </c>
      <c r="H22" s="1">
        <v>0</v>
      </c>
      <c r="I22" s="1">
        <v>0</v>
      </c>
      <c r="J22" s="1" t="s">
        <v>15</v>
      </c>
      <c r="K22" s="2"/>
      <c r="L22" s="5">
        <f>K22*3978.92</f>
        <v>0</v>
      </c>
    </row>
    <row r="23" spans="1:12">
      <c r="A23" s="1"/>
      <c r="B23" s="1">
        <v>882481</v>
      </c>
      <c r="C23" s="1" t="s">
        <v>95</v>
      </c>
      <c r="D23" s="1" t="s">
        <v>96</v>
      </c>
      <c r="E23" s="3" t="s">
        <v>97</v>
      </c>
      <c r="F23" s="1" t="s">
        <v>98</v>
      </c>
      <c r="G23" s="1">
        <v>0</v>
      </c>
      <c r="H23" s="1">
        <v>0</v>
      </c>
      <c r="I23" s="1">
        <v>0</v>
      </c>
      <c r="J23" s="1" t="s">
        <v>15</v>
      </c>
      <c r="K23" s="2"/>
      <c r="L23" s="5">
        <f>K23*373.70</f>
        <v>0</v>
      </c>
    </row>
    <row r="24" spans="1:12">
      <c r="A24" s="1"/>
      <c r="B24" s="1">
        <v>882482</v>
      </c>
      <c r="C24" s="1" t="s">
        <v>99</v>
      </c>
      <c r="D24" s="1" t="s">
        <v>100</v>
      </c>
      <c r="E24" s="3" t="s">
        <v>101</v>
      </c>
      <c r="F24" s="1" t="s">
        <v>78</v>
      </c>
      <c r="G24" s="1">
        <v>0</v>
      </c>
      <c r="H24" s="1">
        <v>0</v>
      </c>
      <c r="I24" s="1">
        <v>0</v>
      </c>
      <c r="J24" s="1" t="s">
        <v>15</v>
      </c>
      <c r="K24" s="2"/>
      <c r="L24" s="5">
        <f>K24*517.43</f>
        <v>0</v>
      </c>
    </row>
    <row r="25" spans="1:12">
      <c r="A25" s="1"/>
      <c r="B25" s="1">
        <v>882483</v>
      </c>
      <c r="C25" s="1" t="s">
        <v>102</v>
      </c>
      <c r="D25" s="1" t="s">
        <v>103</v>
      </c>
      <c r="E25" s="3" t="s">
        <v>104</v>
      </c>
      <c r="F25" s="1" t="s">
        <v>105</v>
      </c>
      <c r="G25" s="1">
        <v>0</v>
      </c>
      <c r="H25" s="1">
        <v>0</v>
      </c>
      <c r="I25" s="1">
        <v>0</v>
      </c>
      <c r="J25" s="1" t="s">
        <v>15</v>
      </c>
      <c r="K25" s="2"/>
      <c r="L25" s="5">
        <f>K25*1006.19</f>
        <v>0</v>
      </c>
    </row>
    <row r="26" spans="1:12">
      <c r="A26" s="1"/>
      <c r="B26" s="1">
        <v>882484</v>
      </c>
      <c r="C26" s="1" t="s">
        <v>106</v>
      </c>
      <c r="D26" s="1" t="s">
        <v>107</v>
      </c>
      <c r="E26" s="3" t="s">
        <v>108</v>
      </c>
      <c r="F26" s="1" t="s">
        <v>109</v>
      </c>
      <c r="G26" s="1">
        <v>0</v>
      </c>
      <c r="H26" s="1">
        <v>0</v>
      </c>
      <c r="I26" s="1">
        <v>0</v>
      </c>
      <c r="J26" s="1" t="s">
        <v>15</v>
      </c>
      <c r="K26" s="2"/>
      <c r="L26" s="5">
        <f>K26*402.84</f>
        <v>0</v>
      </c>
    </row>
    <row r="27" spans="1:12">
      <c r="A27" s="1"/>
      <c r="B27" s="1">
        <v>882485</v>
      </c>
      <c r="C27" s="1" t="s">
        <v>110</v>
      </c>
      <c r="D27" s="1" t="s">
        <v>111</v>
      </c>
      <c r="E27" s="3" t="s">
        <v>112</v>
      </c>
      <c r="F27" s="1" t="s">
        <v>113</v>
      </c>
      <c r="G27" s="1">
        <v>0</v>
      </c>
      <c r="H27" s="1">
        <v>0</v>
      </c>
      <c r="I27" s="1">
        <v>0</v>
      </c>
      <c r="J27" s="1" t="s">
        <v>15</v>
      </c>
      <c r="K27" s="2"/>
      <c r="L27" s="5">
        <f>K27*592.09</f>
        <v>0</v>
      </c>
    </row>
    <row r="28" spans="1:12">
      <c r="A28" s="1"/>
      <c r="B28" s="1">
        <v>882486</v>
      </c>
      <c r="C28" s="1" t="s">
        <v>114</v>
      </c>
      <c r="D28" s="1" t="s">
        <v>115</v>
      </c>
      <c r="E28" s="3" t="s">
        <v>116</v>
      </c>
      <c r="F28" s="1" t="s">
        <v>117</v>
      </c>
      <c r="G28" s="1">
        <v>0</v>
      </c>
      <c r="H28" s="1">
        <v>0</v>
      </c>
      <c r="I28" s="1">
        <v>0</v>
      </c>
      <c r="J28" s="1" t="s">
        <v>15</v>
      </c>
      <c r="K28" s="2"/>
      <c r="L28" s="5">
        <f>K28*1040.22</f>
        <v>0</v>
      </c>
    </row>
    <row r="29" spans="1:12">
      <c r="A29" s="1"/>
      <c r="B29" s="1">
        <v>882487</v>
      </c>
      <c r="C29" s="1" t="s">
        <v>118</v>
      </c>
      <c r="D29" s="1" t="s">
        <v>119</v>
      </c>
      <c r="E29" s="3" t="s">
        <v>120</v>
      </c>
      <c r="F29" s="1" t="s">
        <v>121</v>
      </c>
      <c r="G29" s="1">
        <v>0</v>
      </c>
      <c r="H29" s="1">
        <v>0</v>
      </c>
      <c r="I29" s="1">
        <v>0</v>
      </c>
      <c r="J29" s="1" t="s">
        <v>15</v>
      </c>
      <c r="K29" s="2"/>
      <c r="L29" s="5">
        <f>K29*393.21</f>
        <v>0</v>
      </c>
    </row>
    <row r="30" spans="1:12">
      <c r="A30" s="1"/>
      <c r="B30" s="1">
        <v>882488</v>
      </c>
      <c r="C30" s="1" t="s">
        <v>122</v>
      </c>
      <c r="D30" s="1" t="s">
        <v>123</v>
      </c>
      <c r="E30" s="3" t="s">
        <v>124</v>
      </c>
      <c r="F30" s="1" t="s">
        <v>125</v>
      </c>
      <c r="G30" s="1">
        <v>0</v>
      </c>
      <c r="H30" s="1">
        <v>0</v>
      </c>
      <c r="I30" s="1">
        <v>0</v>
      </c>
      <c r="J30" s="1" t="s">
        <v>15</v>
      </c>
      <c r="K30" s="2"/>
      <c r="L30" s="5">
        <f>K30*598.01</f>
        <v>0</v>
      </c>
    </row>
    <row r="31" spans="1:12">
      <c r="A31" s="1"/>
      <c r="B31" s="1">
        <v>882489</v>
      </c>
      <c r="C31" s="1" t="s">
        <v>126</v>
      </c>
      <c r="D31" s="1" t="s">
        <v>127</v>
      </c>
      <c r="E31" s="3" t="s">
        <v>128</v>
      </c>
      <c r="F31" s="1" t="s">
        <v>117</v>
      </c>
      <c r="G31" s="1">
        <v>0</v>
      </c>
      <c r="H31" s="1">
        <v>0</v>
      </c>
      <c r="I31" s="1">
        <v>0</v>
      </c>
      <c r="J31" s="1" t="s">
        <v>15</v>
      </c>
      <c r="K31" s="2"/>
      <c r="L31" s="5">
        <f>K31*1040.22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2024-12-31T07:32:25+03:00</dcterms:created>
  <dcterms:modified xsi:type="dcterms:W3CDTF">2024-12-31T07:32:25+03:00</dcterms:modified>
  <dc:title>Untitled Spreadsheet</dc:title>
  <dc:description/>
  <dc:subject/>
  <cp:keywords/>
  <cp:category/>
</cp:coreProperties>
</file>