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<sst xmlns="http://schemas.openxmlformats.org/spreadsheetml/2006/main" uniqueCount="130">
  <si>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</si>
  <si>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</si>
  <si>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</si>
  <si>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</si>
  <si>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</si>
  <si>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</si>
  <si>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</si>
  <si>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</si>
  <si>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</si>
  <si>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</si>
  <si>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</si>
  <si>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</si>
  <si>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</si>
  <si>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</si>
  <si>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шт</t>
  </si>
  <si>
    <t>MRN-100102</t>
  </si>
  <si>
    <t>PM.BIT.NAP</t>
  </si>
  <si>
    <t>Пена монтажная бытовая "НАША ПЕНА" от -10°С до +35°С (1000 мл/500 гр) (12шт)</t>
  </si>
  <si>
    <t>384.00 руб.</t>
  </si>
  <si>
    <t>MRN-100103</t>
  </si>
  <si>
    <t>Пена монтажная бытовая "НАША ПЕНА МАКСИ" от -10°С до +35°С (1000мл/950гр) (12шт)</t>
  </si>
  <si>
    <t>636.00 руб.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</si>
  <si>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</si>
  <si>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</si>
  <si>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</si>
  <si>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</si>
  <si>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&gt;10</t>
  </si>
  <si>
    <t>MRN-100105</t>
  </si>
  <si>
    <t>Пена монтажная профессиональная Уника 65 лето 630 (1000 мл/780гр) (12шт)</t>
  </si>
  <si>
    <t>496.00 руб.</t>
  </si>
  <si>
    <t>&gt;25</t>
  </si>
  <si>
    <t>MRN-100106</t>
  </si>
  <si>
    <t>Пена монтажная профессиональная Уника 65 ВС 700 (1000 мл/850 гр) (12шт)</t>
  </si>
  <si>
    <t>550.00 руб.</t>
  </si>
  <si>
    <t>&gt;50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</si>
  <si>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</si>
  <si>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</si>
  <si>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</si>
  <si>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</si>
  <si>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</si>
  <si>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700.00 руб.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</si>
  <si>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</si>
  <si>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</si>
  <si>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</si>
  <si>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718.00 руб.</t>
  </si>
  <si>
    <t>MRN-100110</t>
  </si>
  <si>
    <t>PM.PROF.LE.70.LT</t>
  </si>
  <si>
    <t>Пена монтажная профессиональная MARCON 70 ULTRA (ВСЕСЕЗОННАЯ)  от -5°С до +35°С  (1000 мл/1028 гр) (</t>
  </si>
  <si>
    <t>696.00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</si>
  <si>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</si>
  <si>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</si>
  <si>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</si>
  <si>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</si>
  <si>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</si>
  <si>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</si>
  <si>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</si>
  <si>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648.00 руб.</t>
  </si>
  <si>
    <t>MRN-100113</t>
  </si>
  <si>
    <t>Пена монтажная профессиональная MARCON  "STARTUP"65 (ЛЕТНЯЯ) от +5°С до +35°С (1000мл/825гр) (12шт)</t>
  </si>
  <si>
    <t>564.00 руб.</t>
  </si>
  <si>
    <t>MRN-100114</t>
  </si>
  <si>
    <t>PM.PROF.MAR.PRO.65.VS</t>
  </si>
  <si>
    <t>Пена монтажная профессиональная MARCON  65+ (ВСЕСЕЗОННАЯ) от -10°С до +35°С (1000 мл/940 гр) (12шт)</t>
  </si>
  <si>
    <t>680.00 руб.</t>
  </si>
  <si>
    <t>MRN-100115</t>
  </si>
  <si>
    <t>PM.PROF.MAR.PRO.65.ZM</t>
  </si>
  <si>
    <t>Пена монтажная профессиональная MARCON  65+ (ЗИМНЯЯ) от -20°С до +25°С (1000 мл/940 гр) (12шт)</t>
  </si>
  <si>
    <t>708.00 руб.</t>
  </si>
  <si>
    <t>MRN-100116</t>
  </si>
  <si>
    <t>PM.PROF.MAR.PRO.65.LT</t>
  </si>
  <si>
    <t>Пена монтажная профессиональная MARCON  65+ (ЛЕТНЯЯ) от +5°С до +35°С (1000 мл/900 гр) (12шт)</t>
  </si>
  <si>
    <t>604.00 руб.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</si>
  <si>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</si>
  <si>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</si>
  <si>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</si>
  <si>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</si>
  <si>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</si>
  <si>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</si>
  <si>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</si>
  <si>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</si>
  <si>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MRN-100119</t>
  </si>
  <si>
    <t>GREEN FOAM 70+</t>
  </si>
  <si>
    <t>Пена монтажная профессиональная MARCON  GREEN FOAM 70+ (SUPER) (1000 мл/1030 гр) (12шт)</t>
  </si>
  <si>
    <t>730.00 руб.</t>
  </si>
  <si>
    <t>MRN-100120</t>
  </si>
  <si>
    <t>PM.PROF.MAR.PRO.OS</t>
  </si>
  <si>
    <t>Пена монтажная профессиональная MARCON MARCON ОГНЕСТОЙКАЯ  от +5°С до +35°С (1000 мл/900 гр) (12шт)</t>
  </si>
  <si>
    <t>818.00 руб.</t>
  </si>
  <si>
    <t>MRN-100121</t>
  </si>
  <si>
    <t>Очиститель монтажной пены Уникка универсальный 200 (1000мл/300гр) (12шт)</t>
  </si>
  <si>
    <t>180.00 руб.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</si>
  <si>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</si>
  <si>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</si>
  <si>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</si>
  <si>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</si>
  <si>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</si>
  <si>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</si>
  <si>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</si>
  <si>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</si>
  <si>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</si>
  <si>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</si>
  <si>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</si>
  <si>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</si>
  <si>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</si>
  <si>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</si>
  <si>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</si>
  <si>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MRN-100126</t>
  </si>
  <si>
    <t>Утеплитель напыляемый пенополиуретановый MARCON SPRAY EXTRA MAXI  от -5°С до +35°С  (13л/) (1шт)</t>
  </si>
  <si>
    <t>18 800.00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</si>
  <si>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</si>
  <si>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</si>
  <si>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</si>
  <si>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</si>
  <si>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</si>
  <si>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482.40 руб.</t>
  </si>
  <si>
    <t>MRN-201003</t>
  </si>
  <si>
    <t>Пистолет для монтажной пены МФЛ 303 Стандарт</t>
  </si>
  <si>
    <t>670.00 руб.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</si>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</sst>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SUM(J2:J34)</f>
        <v>0</v>
      </c>
      <c r="K1" s="4" t="s">
        <v>9</v>
      </c>
      <c r="L1" s="5"/>
    </row>
    <row r="2" spans="1:12">
      <c r="A2" s="1"/>
      <c r="B2" s="1">
        <v>883502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1</v>
      </c>
      <c r="H2" s="1">
        <v>0</v>
      </c>
      <c r="I2" s="1">
        <v>0</v>
      </c>
      <c r="J2" s="1" t="s">
        <v>14</v>
      </c>
      <c r="K2" s="2"/>
      <c r="L2" s="5">
        <f>K2*286.00</f>
        <v>0</v>
      </c>
    </row>
    <row r="3" spans="1:12">
      <c r="A3" s="1"/>
      <c r="B3" s="1">
        <v>883503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K3*384.00</f>
        <v>0</v>
      </c>
    </row>
    <row r="4" spans="1:12">
      <c r="A4" s="1"/>
      <c r="B4" s="1">
        <v>883504</v>
      </c>
      <c r="C4" s="1" t="s">
        <v>19</v>
      </c>
      <c r="D4" s="1"/>
      <c r="E4" s="3" t="s">
        <v>20</v>
      </c>
      <c r="F4" s="1" t="s">
        <v>21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K4*636.00</f>
        <v>0</v>
      </c>
    </row>
    <row r="5" spans="1:12">
      <c r="A5" s="1"/>
      <c r="B5" s="1">
        <v>883505</v>
      </c>
      <c r="C5" s="1" t="s">
        <v>22</v>
      </c>
      <c r="D5" s="1" t="s">
        <v>23</v>
      </c>
      <c r="E5" s="3" t="s">
        <v>24</v>
      </c>
      <c r="F5" s="1" t="s">
        <v>25</v>
      </c>
      <c r="G5" s="1" t="s">
        <v>26</v>
      </c>
      <c r="H5" s="1">
        <v>0</v>
      </c>
      <c r="I5" s="1">
        <v>0</v>
      </c>
      <c r="J5" s="1" t="s">
        <v>14</v>
      </c>
      <c r="K5" s="2"/>
      <c r="L5" s="5">
        <f>K5*448.00</f>
        <v>0</v>
      </c>
    </row>
    <row r="6" spans="1:12">
      <c r="A6" s="1"/>
      <c r="B6" s="1">
        <v>883506</v>
      </c>
      <c r="C6" s="1" t="s">
        <v>27</v>
      </c>
      <c r="D6" s="1"/>
      <c r="E6" s="3" t="s">
        <v>28</v>
      </c>
      <c r="F6" s="1" t="s">
        <v>29</v>
      </c>
      <c r="G6" s="1" t="s">
        <v>30</v>
      </c>
      <c r="H6" s="1">
        <v>0</v>
      </c>
      <c r="I6" s="1">
        <v>0</v>
      </c>
      <c r="J6" s="1" t="s">
        <v>14</v>
      </c>
      <c r="K6" s="2"/>
      <c r="L6" s="5">
        <f>K6*496.00</f>
        <v>0</v>
      </c>
    </row>
    <row r="7" spans="1:12">
      <c r="A7" s="1"/>
      <c r="B7" s="1">
        <v>883507</v>
      </c>
      <c r="C7" s="1" t="s">
        <v>31</v>
      </c>
      <c r="D7" s="1"/>
      <c r="E7" s="3" t="s">
        <v>32</v>
      </c>
      <c r="F7" s="1" t="s">
        <v>33</v>
      </c>
      <c r="G7" s="1" t="s">
        <v>34</v>
      </c>
      <c r="H7" s="1">
        <v>0</v>
      </c>
      <c r="I7" s="1">
        <v>0</v>
      </c>
      <c r="J7" s="1" t="s">
        <v>14</v>
      </c>
      <c r="K7" s="2"/>
      <c r="L7" s="5">
        <f>K7*550.00</f>
        <v>0</v>
      </c>
    </row>
    <row r="8" spans="1:12">
      <c r="A8" s="1"/>
      <c r="B8" s="1">
        <v>883508</v>
      </c>
      <c r="C8" s="1" t="s">
        <v>35</v>
      </c>
      <c r="D8" s="1"/>
      <c r="E8" s="3" t="s">
        <v>36</v>
      </c>
      <c r="F8" s="1" t="s">
        <v>37</v>
      </c>
      <c r="G8" s="1" t="s">
        <v>30</v>
      </c>
      <c r="H8" s="1">
        <v>0</v>
      </c>
      <c r="I8" s="1">
        <v>0</v>
      </c>
      <c r="J8" s="1" t="s">
        <v>14</v>
      </c>
      <c r="K8" s="2"/>
      <c r="L8" s="5">
        <f>K8*468.00</f>
        <v>0</v>
      </c>
    </row>
    <row r="9" spans="1:12">
      <c r="A9" s="1"/>
      <c r="B9" s="1">
        <v>883509</v>
      </c>
      <c r="C9" s="1" t="s">
        <v>38</v>
      </c>
      <c r="D9" s="1"/>
      <c r="E9" s="3" t="s">
        <v>39</v>
      </c>
      <c r="F9" s="1" t="s">
        <v>40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K9*700.00</f>
        <v>0</v>
      </c>
    </row>
    <row r="10" spans="1:12">
      <c r="A10" s="1"/>
      <c r="B10" s="1">
        <v>883510</v>
      </c>
      <c r="C10" s="1" t="s">
        <v>41</v>
      </c>
      <c r="D10" s="1" t="s">
        <v>42</v>
      </c>
      <c r="E10" s="3" t="s">
        <v>43</v>
      </c>
      <c r="F10" s="1" t="s">
        <v>44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K10*718.00</f>
        <v>0</v>
      </c>
    </row>
    <row r="11" spans="1:12">
      <c r="A11" s="1"/>
      <c r="B11" s="1">
        <v>883511</v>
      </c>
      <c r="C11" s="1" t="s">
        <v>45</v>
      </c>
      <c r="D11" s="1" t="s">
        <v>46</v>
      </c>
      <c r="E11" s="3" t="s">
        <v>47</v>
      </c>
      <c r="F11" s="1" t="s">
        <v>48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K11*696.00</f>
        <v>0</v>
      </c>
    </row>
    <row r="12" spans="1:12">
      <c r="A12" s="1"/>
      <c r="B12" s="1">
        <v>883512</v>
      </c>
      <c r="C12" s="1" t="s">
        <v>49</v>
      </c>
      <c r="D12" s="1" t="s">
        <v>50</v>
      </c>
      <c r="E12" s="3" t="s">
        <v>51</v>
      </c>
      <c r="F12" s="1" t="s">
        <v>52</v>
      </c>
      <c r="G12" s="1">
        <v>7</v>
      </c>
      <c r="H12" s="1">
        <v>0</v>
      </c>
      <c r="I12" s="1">
        <v>0</v>
      </c>
      <c r="J12" s="1" t="s">
        <v>14</v>
      </c>
      <c r="K12" s="2"/>
      <c r="L12" s="5">
        <f>K12*624.00</f>
        <v>0</v>
      </c>
    </row>
    <row r="13" spans="1:12">
      <c r="A13" s="1"/>
      <c r="B13" s="1">
        <v>883513</v>
      </c>
      <c r="C13" s="1" t="s">
        <v>53</v>
      </c>
      <c r="D13" s="1" t="s">
        <v>54</v>
      </c>
      <c r="E13" s="3" t="s">
        <v>55</v>
      </c>
      <c r="F13" s="1" t="s">
        <v>56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K13*648.00</f>
        <v>0</v>
      </c>
    </row>
    <row r="14" spans="1:12">
      <c r="A14" s="1"/>
      <c r="B14" s="1">
        <v>883514</v>
      </c>
      <c r="C14" s="1" t="s">
        <v>57</v>
      </c>
      <c r="D14" s="1"/>
      <c r="E14" s="3" t="s">
        <v>58</v>
      </c>
      <c r="F14" s="1" t="s">
        <v>59</v>
      </c>
      <c r="G14" s="1" t="s">
        <v>26</v>
      </c>
      <c r="H14" s="1">
        <v>0</v>
      </c>
      <c r="I14" s="1">
        <v>0</v>
      </c>
      <c r="J14" s="1" t="s">
        <v>14</v>
      </c>
      <c r="K14" s="2"/>
      <c r="L14" s="5">
        <f>K14*564.00</f>
        <v>0</v>
      </c>
    </row>
    <row r="15" spans="1:12">
      <c r="A15" s="1"/>
      <c r="B15" s="1">
        <v>883515</v>
      </c>
      <c r="C15" s="1" t="s">
        <v>60</v>
      </c>
      <c r="D15" s="1" t="s">
        <v>61</v>
      </c>
      <c r="E15" s="3" t="s">
        <v>62</v>
      </c>
      <c r="F15" s="1" t="s">
        <v>63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K15*680.00</f>
        <v>0</v>
      </c>
    </row>
    <row r="16" spans="1:12">
      <c r="A16" s="1"/>
      <c r="B16" s="1">
        <v>883516</v>
      </c>
      <c r="C16" s="1" t="s">
        <v>64</v>
      </c>
      <c r="D16" s="1" t="s">
        <v>65</v>
      </c>
      <c r="E16" s="3" t="s">
        <v>66</v>
      </c>
      <c r="F16" s="1" t="s">
        <v>67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K16*708.00</f>
        <v>0</v>
      </c>
    </row>
    <row r="17" spans="1:12">
      <c r="A17" s="1"/>
      <c r="B17" s="1">
        <v>883517</v>
      </c>
      <c r="C17" s="1" t="s">
        <v>68</v>
      </c>
      <c r="D17" s="1" t="s">
        <v>69</v>
      </c>
      <c r="E17" s="3" t="s">
        <v>70</v>
      </c>
      <c r="F17" s="1" t="s">
        <v>71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K17*604.00</f>
        <v>0</v>
      </c>
    </row>
    <row r="18" spans="1:12">
      <c r="A18" s="1"/>
      <c r="B18" s="1">
        <v>883518</v>
      </c>
      <c r="C18" s="1" t="s">
        <v>72</v>
      </c>
      <c r="D18" s="1" t="s">
        <v>73</v>
      </c>
      <c r="E18" s="3" t="s">
        <v>74</v>
      </c>
      <c r="F18" s="1" t="s">
        <v>75</v>
      </c>
      <c r="G18" s="1" t="s">
        <v>26</v>
      </c>
      <c r="H18" s="1">
        <v>0</v>
      </c>
      <c r="I18" s="1">
        <v>0</v>
      </c>
      <c r="J18" s="1" t="s">
        <v>14</v>
      </c>
      <c r="K18" s="2"/>
      <c r="L18" s="5">
        <f>K18*692.00</f>
        <v>0</v>
      </c>
    </row>
    <row r="19" spans="1:12">
      <c r="A19" s="1"/>
      <c r="B19" s="1">
        <v>883519</v>
      </c>
      <c r="C19" s="1" t="s">
        <v>76</v>
      </c>
      <c r="D19" s="1" t="s">
        <v>77</v>
      </c>
      <c r="E19" s="3" t="s">
        <v>78</v>
      </c>
      <c r="F19" s="1" t="s">
        <v>79</v>
      </c>
      <c r="G19" s="1" t="s">
        <v>26</v>
      </c>
      <c r="H19" s="1">
        <v>0</v>
      </c>
      <c r="I19" s="1">
        <v>0</v>
      </c>
      <c r="J19" s="1" t="s">
        <v>14</v>
      </c>
      <c r="K19" s="2"/>
      <c r="L19" s="5">
        <f>K19*544.00</f>
        <v>0</v>
      </c>
    </row>
    <row r="20" spans="1:12">
      <c r="A20" s="1"/>
      <c r="B20" s="1">
        <v>883520</v>
      </c>
      <c r="C20" s="1" t="s">
        <v>80</v>
      </c>
      <c r="D20" s="1" t="s">
        <v>81</v>
      </c>
      <c r="E20" s="3" t="s">
        <v>82</v>
      </c>
      <c r="F20" s="1" t="s">
        <v>83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K20*730.00</f>
        <v>0</v>
      </c>
    </row>
    <row r="21" spans="1:12">
      <c r="A21" s="1"/>
      <c r="B21" s="1">
        <v>883521</v>
      </c>
      <c r="C21" s="1" t="s">
        <v>84</v>
      </c>
      <c r="D21" s="1" t="s">
        <v>85</v>
      </c>
      <c r="E21" s="3" t="s">
        <v>86</v>
      </c>
      <c r="F21" s="1" t="s">
        <v>87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K21*818.00</f>
        <v>0</v>
      </c>
    </row>
    <row r="22" spans="1:12">
      <c r="A22" s="1"/>
      <c r="B22" s="1">
        <v>883522</v>
      </c>
      <c r="C22" s="1" t="s">
        <v>88</v>
      </c>
      <c r="D22" s="1"/>
      <c r="E22" s="3" t="s">
        <v>89</v>
      </c>
      <c r="F22" s="1" t="s">
        <v>90</v>
      </c>
      <c r="G22" s="1">
        <v>5</v>
      </c>
      <c r="H22" s="1">
        <v>0</v>
      </c>
      <c r="I22" s="1">
        <v>0</v>
      </c>
      <c r="J22" s="1" t="s">
        <v>14</v>
      </c>
      <c r="K22" s="2"/>
      <c r="L22" s="5">
        <f>K22*180.00</f>
        <v>0</v>
      </c>
    </row>
    <row r="23" spans="1:12">
      <c r="A23" s="1"/>
      <c r="B23" s="1">
        <v>883523</v>
      </c>
      <c r="C23" s="1" t="s">
        <v>91</v>
      </c>
      <c r="D23" s="1" t="s">
        <v>92</v>
      </c>
      <c r="E23" s="3" t="s">
        <v>93</v>
      </c>
      <c r="F23" s="1" t="s">
        <v>94</v>
      </c>
      <c r="G23" s="1" t="s">
        <v>26</v>
      </c>
      <c r="H23" s="1">
        <v>0</v>
      </c>
      <c r="I23" s="1">
        <v>0</v>
      </c>
      <c r="J23" s="1" t="s">
        <v>14</v>
      </c>
      <c r="K23" s="2"/>
      <c r="L23" s="5">
        <f>K23*196.00</f>
        <v>0</v>
      </c>
    </row>
    <row r="24" spans="1:12">
      <c r="A24" s="1"/>
      <c r="B24" s="1">
        <v>883524</v>
      </c>
      <c r="C24" s="1" t="s">
        <v>95</v>
      </c>
      <c r="D24" s="1" t="s">
        <v>96</v>
      </c>
      <c r="E24" s="3" t="s">
        <v>97</v>
      </c>
      <c r="F24" s="1" t="s">
        <v>98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K24*640.00</f>
        <v>0</v>
      </c>
    </row>
    <row r="25" spans="1:12">
      <c r="A25" s="1"/>
      <c r="B25" s="1">
        <v>883525</v>
      </c>
      <c r="C25" s="1" t="s">
        <v>99</v>
      </c>
      <c r="D25" s="1" t="s">
        <v>100</v>
      </c>
      <c r="E25" s="3" t="s">
        <v>101</v>
      </c>
      <c r="F25" s="1" t="s">
        <v>102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K25*652.00</f>
        <v>0</v>
      </c>
    </row>
    <row r="26" spans="1:12">
      <c r="A26" s="1"/>
      <c r="B26" s="1">
        <v>883526</v>
      </c>
      <c r="C26" s="1" t="s">
        <v>103</v>
      </c>
      <c r="D26" s="1">
        <v>123456</v>
      </c>
      <c r="E26" s="3" t="s">
        <v>104</v>
      </c>
      <c r="F26" s="1" t="s">
        <v>105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K26*706.00</f>
        <v>0</v>
      </c>
    </row>
    <row r="27" spans="1:12">
      <c r="A27" s="1"/>
      <c r="B27" s="1">
        <v>883527</v>
      </c>
      <c r="C27" s="1" t="s">
        <v>106</v>
      </c>
      <c r="D27" s="1">
        <v>123456</v>
      </c>
      <c r="E27" s="3" t="s">
        <v>107</v>
      </c>
      <c r="F27" s="1" t="s">
        <v>108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K27*18800.00</f>
        <v>0</v>
      </c>
    </row>
    <row r="28" spans="1:12">
      <c r="A28" s="1"/>
      <c r="B28" s="1">
        <v>883539</v>
      </c>
      <c r="C28" s="1" t="s">
        <v>109</v>
      </c>
      <c r="D28" s="1"/>
      <c r="E28" s="3" t="s">
        <v>110</v>
      </c>
      <c r="F28" s="1" t="s">
        <v>111</v>
      </c>
      <c r="G28" s="1">
        <v>6</v>
      </c>
      <c r="H28" s="1">
        <v>0</v>
      </c>
      <c r="I28" s="1">
        <v>0</v>
      </c>
      <c r="J28" s="1" t="s">
        <v>14</v>
      </c>
      <c r="K28" s="2"/>
      <c r="L28" s="5">
        <f>K28*318.92</f>
        <v>0</v>
      </c>
    </row>
    <row r="29" spans="1:12">
      <c r="A29" s="1"/>
      <c r="B29" s="1">
        <v>883540</v>
      </c>
      <c r="C29" s="1" t="s">
        <v>112</v>
      </c>
      <c r="D29" s="1"/>
      <c r="E29" s="3" t="s">
        <v>113</v>
      </c>
      <c r="F29" s="1" t="s">
        <v>114</v>
      </c>
      <c r="G29" s="1">
        <v>2</v>
      </c>
      <c r="H29" s="1">
        <v>0</v>
      </c>
      <c r="I29" s="1">
        <v>0</v>
      </c>
      <c r="J29" s="1" t="s">
        <v>14</v>
      </c>
      <c r="K29" s="2"/>
      <c r="L29" s="5">
        <f>K29*482.40</f>
        <v>0</v>
      </c>
    </row>
    <row r="30" spans="1:12">
      <c r="A30" s="1"/>
      <c r="B30" s="1">
        <v>883541</v>
      </c>
      <c r="C30" s="1" t="s">
        <v>115</v>
      </c>
      <c r="D30" s="1"/>
      <c r="E30" s="3" t="s">
        <v>116</v>
      </c>
      <c r="F30" s="1" t="s">
        <v>117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K30*670.00</f>
        <v>0</v>
      </c>
    </row>
    <row r="31" spans="1:12">
      <c r="A31" s="1"/>
      <c r="B31" s="1">
        <v>883542</v>
      </c>
      <c r="C31" s="1" t="s">
        <v>118</v>
      </c>
      <c r="D31" s="1"/>
      <c r="E31" s="3" t="s">
        <v>119</v>
      </c>
      <c r="F31" s="1" t="s">
        <v>120</v>
      </c>
      <c r="G31" s="1">
        <v>10</v>
      </c>
      <c r="H31" s="1">
        <v>0</v>
      </c>
      <c r="I31" s="1">
        <v>0</v>
      </c>
      <c r="J31" s="1" t="s">
        <v>14</v>
      </c>
      <c r="K31" s="2"/>
      <c r="L31" s="5">
        <f>K31*830.80</f>
        <v>0</v>
      </c>
    </row>
    <row r="32" spans="1:12">
      <c r="A32" s="1"/>
      <c r="B32" s="1">
        <v>883543</v>
      </c>
      <c r="C32" s="1" t="s">
        <v>121</v>
      </c>
      <c r="D32" s="1"/>
      <c r="E32" s="3" t="s">
        <v>122</v>
      </c>
      <c r="F32" s="1" t="s">
        <v>123</v>
      </c>
      <c r="G32" s="1">
        <v>10</v>
      </c>
      <c r="H32" s="1">
        <v>0</v>
      </c>
      <c r="I32" s="1">
        <v>0</v>
      </c>
      <c r="J32" s="1" t="s">
        <v>14</v>
      </c>
      <c r="K32" s="2"/>
      <c r="L32" s="5">
        <f>K32*857.60</f>
        <v>0</v>
      </c>
    </row>
    <row r="33" spans="1:12">
      <c r="A33" s="1"/>
      <c r="B33" s="1">
        <v>883544</v>
      </c>
      <c r="C33" s="1" t="s">
        <v>124</v>
      </c>
      <c r="D33" s="1"/>
      <c r="E33" s="3" t="s">
        <v>125</v>
      </c>
      <c r="F33" s="1" t="s">
        <v>126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K33*1340.00</f>
        <v>0</v>
      </c>
    </row>
    <row r="34" spans="1:12">
      <c r="A34" s="1"/>
      <c r="B34" s="1">
        <v>883545</v>
      </c>
      <c r="C34" s="1" t="s">
        <v>127</v>
      </c>
      <c r="D34" s="1"/>
      <c r="E34" s="3" t="s">
        <v>128</v>
      </c>
      <c r="F34" s="1" t="s">
        <v>129</v>
      </c>
      <c r="G34" s="1">
        <v>10</v>
      </c>
      <c r="H34" s="1">
        <v>0</v>
      </c>
      <c r="I34" s="1">
        <v>0</v>
      </c>
      <c r="J34" s="1" t="s">
        <v>14</v>
      </c>
      <c r="K34" s="2"/>
      <c r="L34" s="5">
        <f>K34*881.72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2024-12-21T19:41:12+03:00</dcterms:created>
  <dcterms:modified xsi:type="dcterms:W3CDTF">2024-12-21T19:41:12+03:00</dcterms:modified>
  <dc:title>Untitled Spreadsheet</dc:title>
  <dc:description/>
  <dc:subject/>
  <cp:keywords/>
  <cp:category/>
</cp:coreProperties>
</file>