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<sst xmlns="http://schemas.openxmlformats.org/spreadsheetml/2006/main" uniqueCount="135">
  <si>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</si>
  <si>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</si>
  <si>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</si>
  <si>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</si>
  <si>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</si>
  <si>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</si>
  <si>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</si>
  <si>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</si>
  <si>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</si>
  <si>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</si>
  <si>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</si>
  <si>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</si>
  <si>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</si>
  <si>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</si>
  <si>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</si>
  <si>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</si>
  <si>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</si>
  <si>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&gt;10</t>
  </si>
  <si>
    <t>шт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</si>
  <si>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</si>
  <si>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</si>
  <si>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</si>
  <si>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</si>
  <si>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&gt;100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</si>
  <si>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</si>
  <si>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</si>
  <si>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</si>
  <si>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</si>
  <si>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</si>
  <si>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</si>
  <si>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</si>
  <si>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</si>
  <si>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&gt;25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</si>
  <si>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</si>
  <si>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</si>
  <si>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</si>
  <si>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</si>
  <si>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</si>
  <si>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</si>
  <si>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</si>
  <si>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</si>
  <si>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ASB-110007</t>
  </si>
  <si>
    <t>А 110.57.14.3</t>
  </si>
  <si>
    <t>арматура шток хром/ нижний подвод АБ-67.57.14.3 (Уклад) (25шт)</t>
  </si>
  <si>
    <t>495.89 руб.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</si>
  <si>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</si>
  <si>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</si>
  <si>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</si>
  <si>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</si>
  <si>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</si>
  <si>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</si>
  <si>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</si>
  <si>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</si>
  <si>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&gt;50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</si>
  <si>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</si>
  <si>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</si>
  <si>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</si>
  <si>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</si>
  <si>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</si>
  <si>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</si>
  <si>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</si>
  <si>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</si>
  <si>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</si>
  <si>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</si>
  <si>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</si>
  <si>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</si>
  <si>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</si>
  <si>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</si>
  <si>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</si>
  <si>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</si>
  <si>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</si>
  <si>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</si>
  <si>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</si>
  <si>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</si>
  <si>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</si>
  <si>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</si>
  <si>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</si>
  <si>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</si>
  <si>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</si>
  <si>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</si>
  <si>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</si>
  <si>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</si>
  <si>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</si>
  <si>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</si>
  <si>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</si>
  <si>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</si>
  <si>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</si>
  <si>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</si>
  <si>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</si>
  <si>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</si>
  <si>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</si>
  <si>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</si>
  <si>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</si>
  <si>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</si>
  <si>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69.19 руб.</t>
  </si>
  <si>
    <t>ASB-110022</t>
  </si>
  <si>
    <t>прокладка "Волгоградская" рубл. (Уклад)</t>
  </si>
  <si>
    <t>73.61 руб.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</si>
  <si>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</si>
  <si>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</si>
  <si>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</si>
  <si>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</si>
  <si>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</si>
  <si>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</si>
  <si>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</si>
  <si>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</si>
  <si>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</si>
  <si>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</si>
  <si>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</si>
  <si>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</si>
  <si>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</si>
  <si>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</si>
  <si>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</si>
  <si>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</si>
  <si>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</si>
  <si>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</si>
  <si>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109.48 руб.</t>
  </si>
  <si>
    <t>ASB-110032</t>
  </si>
  <si>
    <t>ручка неметаллизированная в сборе со штоком АС 110.01.0000 (Уклад)</t>
  </si>
  <si>
    <t>73.10 руб.</t>
  </si>
  <si>
    <t>ASB-110033</t>
  </si>
  <si>
    <t>уплотнение 007 (Уклад)</t>
  </si>
  <si>
    <t>17.85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</si>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</sst>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26_86a6_11e9_8101_003048fd731b_5aa2f6a8_467a_11ea_810f_003048fd731b1.jpeg"/><Relationship Id="rId2" Type="http://schemas.openxmlformats.org/officeDocument/2006/relationships/image" Target="../media/27dd1f28_86a6_11e9_8101_003048fd731b_5aa2f6a9_467a_11ea_810f_003048fd731b2.jpeg"/><Relationship Id="rId3" Type="http://schemas.openxmlformats.org/officeDocument/2006/relationships/image" Target="../media/27dd1f2a_86a6_11e9_8101_003048fd731b_5aa2f6aa_467a_11ea_810f_003048fd731b3.jpeg"/><Relationship Id="rId4" Type="http://schemas.openxmlformats.org/officeDocument/2006/relationships/image" Target="../media/27dd1f2c_86a6_11e9_8101_003048fd731b_5aa2f6ab_467a_11ea_810f_003048fd731b4.jpeg"/><Relationship Id="rId5" Type="http://schemas.openxmlformats.org/officeDocument/2006/relationships/image" Target="../media/27dd1f2e_86a6_11e9_8101_003048fd731b_5aa2f6ac_467a_11ea_810f_003048fd731b5.jpeg"/><Relationship Id="rId6" Type="http://schemas.openxmlformats.org/officeDocument/2006/relationships/image" Target="../media/27dd1f30_86a6_11e9_8101_003048fd731b_6205a0ef_467a_11ea_810f_003048fd731b6.jpeg"/><Relationship Id="rId7" Type="http://schemas.openxmlformats.org/officeDocument/2006/relationships/image" Target="../media/27dd1f32_86a6_11e9_8101_003048fd731b_5aa2f6ad_467a_11ea_810f_003048fd731b7.jpeg"/><Relationship Id="rId8" Type="http://schemas.openxmlformats.org/officeDocument/2006/relationships/image" Target="../media/27dd1f34_86a6_11e9_8101_003048fd731b_5aa2f6ae_467a_11ea_810f_003048fd731b8.jpeg"/><Relationship Id="rId9" Type="http://schemas.openxmlformats.org/officeDocument/2006/relationships/image" Target="../media/27dd1f36_86a6_11e9_8101_003048fd731b_5aa2f6af_467a_11ea_810f_003048fd731b9.jpeg"/><Relationship Id="rId10" Type="http://schemas.openxmlformats.org/officeDocument/2006/relationships/image" Target="../media/27dd1f38_86a6_11e9_8101_003048fd731b_4cac0a1e_57f4_11ea_810f_003048fd731b10.jpeg"/><Relationship Id="rId11" Type="http://schemas.openxmlformats.org/officeDocument/2006/relationships/image" Target="../media/27dd1f3a_86a6_11e9_8101_003048fd731b_4cac0a1f_57f4_11ea_810f_003048fd731b11.jpeg"/><Relationship Id="rId12" Type="http://schemas.openxmlformats.org/officeDocument/2006/relationships/image" Target="../media/27dd1f3c_86a6_11e9_8101_003048fd731b_4cac0a20_57f4_11ea_810f_003048fd731b12.jpeg"/><Relationship Id="rId13" Type="http://schemas.openxmlformats.org/officeDocument/2006/relationships/image" Target="../media/27dd1f3e_86a6_11e9_8101_003048fd731b_4cac0a21_57f4_11ea_810f_003048fd731b13.png"/><Relationship Id="rId14" Type="http://schemas.openxmlformats.org/officeDocument/2006/relationships/image" Target="../media/27dd1f40_86a6_11e9_8101_003048fd731b_4cac0a22_57f4_11ea_810f_003048fd731b14.jpeg"/><Relationship Id="rId15" Type="http://schemas.openxmlformats.org/officeDocument/2006/relationships/image" Target="../media/27dd1f42_86a6_11e9_8101_003048fd731b_21d4f639_793a_11f0_a79f_047c1617b14315.jpeg"/><Relationship Id="rId16" Type="http://schemas.openxmlformats.org/officeDocument/2006/relationships/image" Target="../media/27dd1f44_86a6_11e9_8101_003048fd731b_4cac0a24_57f4_11ea_810f_003048fd731b16.jpeg"/><Relationship Id="rId17" Type="http://schemas.openxmlformats.org/officeDocument/2006/relationships/image" Target="../media/27dd1f46_86a6_11e9_8101_003048fd731b_4cac0a25_57f4_11ea_810f_003048fd731b17.jpeg"/><Relationship Id="rId18" Type="http://schemas.openxmlformats.org/officeDocument/2006/relationships/image" Target="../media/27dd1f48_86a6_11e9_8101_003048fd731b_4cac0a26_57f4_11ea_810f_003048fd731b18.jpeg"/><Relationship Id="rId19" Type="http://schemas.openxmlformats.org/officeDocument/2006/relationships/image" Target="../media/27dd1f4a_86a6_11e9_8101_003048fd731b_444b1c7c_5a46_11f0_a775_047c1617b14319.jpeg"/><Relationship Id="rId20" Type="http://schemas.openxmlformats.org/officeDocument/2006/relationships/image" Target="../media/27dd1f4c_86a6_11e9_8101_003048fd731b_444b1c7d_5a46_11f0_a775_047c1617b14320.jpeg"/><Relationship Id="rId21" Type="http://schemas.openxmlformats.org/officeDocument/2006/relationships/image" Target="../media/27dd1f4e_86a6_11e9_8101_003048fd731b_4cac0a29_57f4_11ea_810f_003048fd731b21.jpeg"/><Relationship Id="rId22" Type="http://schemas.openxmlformats.org/officeDocument/2006/relationships/image" Target="../media/27dd1f50_86a6_11e9_8101_003048fd731b_4cac0a2a_57f4_11ea_810f_003048fd731b22.png"/><Relationship Id="rId23" Type="http://schemas.openxmlformats.org/officeDocument/2006/relationships/image" Target="../media/27dd1f52_86a6_11e9_8101_003048fd731b_cc52d9c0_c375_11f0_a800_047c1617b14323.jpeg"/><Relationship Id="rId24" Type="http://schemas.openxmlformats.org/officeDocument/2006/relationships/image" Target="../media/27dd1f54_86a6_11e9_8101_003048fd731b_21d4f63a_793a_11f0_a79f_047c1617b14324.jpeg"/><Relationship Id="rId25" Type="http://schemas.openxmlformats.org/officeDocument/2006/relationships/image" Target="../media/27dd1f56_86a6_11e9_8101_003048fd731b_4cac0a2d_57f4_11ea_810f_003048fd731b25.jpeg"/><Relationship Id="rId26" Type="http://schemas.openxmlformats.org/officeDocument/2006/relationships/image" Target="../media/27dd1f58_86a6_11e9_8101_003048fd731b_21d4f63b_793a_11f0_a79f_047c1617b14326.jpeg"/><Relationship Id="rId27" Type="http://schemas.openxmlformats.org/officeDocument/2006/relationships/image" Target="../media/27dd1f5a_86a6_11e9_8101_003048fd731b_4cac0a2f_57f4_11ea_810f_003048fd731b27.jpeg"/><Relationship Id="rId28" Type="http://schemas.openxmlformats.org/officeDocument/2006/relationships/image" Target="../media/27dd1f5c_86a6_11e9_8101_003048fd731b_4cac0a30_57f4_11ea_810f_003048fd731b28.jpeg"/><Relationship Id="rId29" Type="http://schemas.openxmlformats.org/officeDocument/2006/relationships/image" Target="../media/27dd1f5e_86a6_11e9_8101_003048fd731b_4cac0a31_57f4_11ea_810f_003048fd731b29.png"/><Relationship Id="rId30" Type="http://schemas.openxmlformats.org/officeDocument/2006/relationships/image" Target="../media/27dd1f60_86a6_11e9_8101_003048fd731b_4cac0a32_57f4_11ea_810f_003048fd731b30.jpeg"/><Relationship Id="rId31" Type="http://schemas.openxmlformats.org/officeDocument/2006/relationships/image" Target="../media/27dd1f62_86a6_11e9_8101_003048fd731b_21d4f63c_793a_11f0_a79f_047c1617b14331.jpeg"/><Relationship Id="rId32" Type="http://schemas.openxmlformats.org/officeDocument/2006/relationships/image" Target="../media/27dd1f64_86a6_11e9_8101_003048fd731b_4cac0a34_57f4_11ea_810f_003048fd731b32.png"/><Relationship Id="rId33" Type="http://schemas.openxmlformats.org/officeDocument/2006/relationships/image" Target="../media/27dd1f66_86a6_11e9_8101_003048fd731b_4cac0a35_57f4_11ea_810f_003048fd731b33.jpeg"/><Relationship Id="rId34" Type="http://schemas.openxmlformats.org/officeDocument/2006/relationships/image" Target="../media/1339c4b7_928b_11ec_a255_00259070b487_444b1c7f_5a46_11f0_a775_047c1617b14334.jpeg"/><Relationship Id="rId35" Type="http://schemas.openxmlformats.org/officeDocument/2006/relationships/image" Target="../media/1339c4b9_928b_11ec_a255_00259070b487_444b1c7e_5a46_11f0_a775_047c1617b14335.jpeg"/><Relationship Id="rId36" Type="http://schemas.openxmlformats.org/officeDocument/2006/relationships/image" Target="../media/1339c4bb_928b_11ec_a255_00259070b487_444b1c81_5a46_11f0_a775_047c1617b143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821455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J5*644.30</f>
        <v>0</v>
      </c>
      <c r="L5" s="5"/>
    </row>
    <row r="6" spans="1:12" customHeight="1" ht="105" outlineLevel="4">
      <c r="A6" s="1"/>
      <c r="B6" s="1">
        <v>821456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J6*589.83</f>
        <v>0</v>
      </c>
      <c r="L6" s="5"/>
    </row>
    <row r="7" spans="1:12" customHeight="1" ht="105" outlineLevel="4">
      <c r="A7" s="1"/>
      <c r="B7" s="1">
        <v>821457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J7*636.31</f>
        <v>0</v>
      </c>
      <c r="L7" s="5"/>
    </row>
    <row r="8" spans="1:12" customHeight="1" ht="105" outlineLevel="4">
      <c r="A8" s="1"/>
      <c r="B8" s="1">
        <v>821458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J8*576.13</f>
        <v>0</v>
      </c>
      <c r="L8" s="5"/>
    </row>
    <row r="9" spans="1:12" customHeight="1" ht="105" outlineLevel="4">
      <c r="A9" s="1"/>
      <c r="B9" s="1">
        <v>821459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J9*556.41</f>
        <v>0</v>
      </c>
      <c r="L9" s="5"/>
    </row>
    <row r="10" spans="1:12" customHeight="1" ht="105" outlineLevel="4">
      <c r="A10" s="1"/>
      <c r="B10" s="1">
        <v>821460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32</v>
      </c>
      <c r="H10" s="2">
        <v>0</v>
      </c>
      <c r="I10" s="1">
        <v>0</v>
      </c>
      <c r="J10" s="3" t="s">
        <v>18</v>
      </c>
      <c r="K10" s="2" t="str">
        <f>J10*519.35</f>
        <v>0</v>
      </c>
      <c r="L10" s="5"/>
    </row>
    <row r="11" spans="1:12" customHeight="1" ht="105" outlineLevel="4">
      <c r="A11" s="1"/>
      <c r="B11" s="1">
        <v>821461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J11*495.89</f>
        <v>0</v>
      </c>
      <c r="L11" s="5"/>
    </row>
    <row r="12" spans="1:12" customHeight="1" ht="105" outlineLevel="4">
      <c r="A12" s="1"/>
      <c r="B12" s="1">
        <v>821462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32</v>
      </c>
      <c r="H12" s="2">
        <v>0</v>
      </c>
      <c r="I12" s="1">
        <v>0</v>
      </c>
      <c r="J12" s="3" t="s">
        <v>18</v>
      </c>
      <c r="K12" s="2" t="str">
        <f>J12*481.44</f>
        <v>0</v>
      </c>
      <c r="L12" s="5"/>
    </row>
    <row r="13" spans="1:12" customHeight="1" ht="105" outlineLevel="4">
      <c r="A13" s="1"/>
      <c r="B13" s="1">
        <v>821463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53</v>
      </c>
      <c r="H13" s="2">
        <v>0</v>
      </c>
      <c r="I13" s="1">
        <v>0</v>
      </c>
      <c r="J13" s="3" t="s">
        <v>18</v>
      </c>
      <c r="K13" s="2" t="str">
        <f>J13*212.33</f>
        <v>0</v>
      </c>
      <c r="L13" s="5"/>
    </row>
    <row r="14" spans="1:12" customHeight="1" ht="105" outlineLevel="4">
      <c r="A14" s="1"/>
      <c r="B14" s="1">
        <v>821464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18</v>
      </c>
      <c r="K14" s="2" t="str">
        <f>J14*458.49</f>
        <v>0</v>
      </c>
      <c r="L14" s="5"/>
    </row>
    <row r="15" spans="1:12" customHeight="1" ht="105" outlineLevel="4">
      <c r="A15" s="1"/>
      <c r="B15" s="1">
        <v>821465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18</v>
      </c>
      <c r="K15" s="2" t="str">
        <f>J15*525.13</f>
        <v>0</v>
      </c>
      <c r="L15" s="5"/>
    </row>
    <row r="16" spans="1:12" customHeight="1" ht="105" outlineLevel="4">
      <c r="A16" s="1"/>
      <c r="B16" s="1">
        <v>821466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32</v>
      </c>
      <c r="H16" s="2">
        <v>0</v>
      </c>
      <c r="I16" s="1">
        <v>0</v>
      </c>
      <c r="J16" s="3" t="s">
        <v>18</v>
      </c>
      <c r="K16" s="2" t="str">
        <f>J16*231.88</f>
        <v>0</v>
      </c>
      <c r="L16" s="5"/>
    </row>
    <row r="17" spans="1:12" customHeight="1" ht="105" outlineLevel="4">
      <c r="A17" s="1"/>
      <c r="B17" s="1">
        <v>821467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J17*431.63</f>
        <v>0</v>
      </c>
      <c r="L17" s="5"/>
    </row>
    <row r="18" spans="1:12" customHeight="1" ht="105" outlineLevel="4">
      <c r="A18" s="1"/>
      <c r="B18" s="1">
        <v>821468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32</v>
      </c>
      <c r="H18" s="2">
        <v>0</v>
      </c>
      <c r="I18" s="1">
        <v>0</v>
      </c>
      <c r="J18" s="3" t="s">
        <v>18</v>
      </c>
      <c r="K18" s="2" t="str">
        <f>J18*187.85</f>
        <v>0</v>
      </c>
      <c r="L18" s="5"/>
    </row>
    <row r="19" spans="1:12" customHeight="1" ht="105" outlineLevel="4">
      <c r="A19" s="1"/>
      <c r="B19" s="1">
        <v>821469</v>
      </c>
      <c r="C19" s="1" t="s">
        <v>74</v>
      </c>
      <c r="D19" s="1"/>
      <c r="E19" s="2" t="s">
        <v>75</v>
      </c>
      <c r="F19" s="2" t="s">
        <v>76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J19*25.50</f>
        <v>0</v>
      </c>
      <c r="L19" s="5"/>
    </row>
    <row r="20" spans="1:12" customHeight="1" ht="105" outlineLevel="4">
      <c r="A20" s="1"/>
      <c r="B20" s="1">
        <v>821470</v>
      </c>
      <c r="C20" s="1" t="s">
        <v>77</v>
      </c>
      <c r="D20" s="1"/>
      <c r="E20" s="2" t="s">
        <v>78</v>
      </c>
      <c r="F20" s="2" t="s">
        <v>79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J20*71.91</f>
        <v>0</v>
      </c>
      <c r="L20" s="5"/>
    </row>
    <row r="21" spans="1:12" customHeight="1" ht="105" outlineLevel="4">
      <c r="A21" s="1"/>
      <c r="B21" s="1">
        <v>821471</v>
      </c>
      <c r="C21" s="1" t="s">
        <v>80</v>
      </c>
      <c r="D21" s="1"/>
      <c r="E21" s="2" t="s">
        <v>81</v>
      </c>
      <c r="F21" s="2" t="s">
        <v>82</v>
      </c>
      <c r="G21" s="2" t="s">
        <v>32</v>
      </c>
      <c r="H21" s="2">
        <v>0</v>
      </c>
      <c r="I21" s="1">
        <v>0</v>
      </c>
      <c r="J21" s="3" t="s">
        <v>18</v>
      </c>
      <c r="K21" s="2" t="str">
        <f>J21*111.86</f>
        <v>0</v>
      </c>
      <c r="L21" s="5"/>
    </row>
    <row r="22" spans="1:12" customHeight="1" ht="105" outlineLevel="4">
      <c r="A22" s="1"/>
      <c r="B22" s="1">
        <v>821472</v>
      </c>
      <c r="C22" s="1" t="s">
        <v>83</v>
      </c>
      <c r="D22" s="1"/>
      <c r="E22" s="2" t="s">
        <v>84</v>
      </c>
      <c r="F22" s="2" t="s">
        <v>85</v>
      </c>
      <c r="G22" s="2" t="s">
        <v>32</v>
      </c>
      <c r="H22" s="2">
        <v>0</v>
      </c>
      <c r="I22" s="1">
        <v>0</v>
      </c>
      <c r="J22" s="3" t="s">
        <v>18</v>
      </c>
      <c r="K22" s="2" t="str">
        <f>J22*148.41</f>
        <v>0</v>
      </c>
      <c r="L22" s="5"/>
    </row>
    <row r="23" spans="1:12" customHeight="1" ht="105" outlineLevel="4">
      <c r="A23" s="1"/>
      <c r="B23" s="1">
        <v>821473</v>
      </c>
      <c r="C23" s="1" t="s">
        <v>86</v>
      </c>
      <c r="D23" s="1"/>
      <c r="E23" s="2" t="s">
        <v>87</v>
      </c>
      <c r="F23" s="2" t="s">
        <v>88</v>
      </c>
      <c r="G23" s="2" t="s">
        <v>32</v>
      </c>
      <c r="H23" s="2">
        <v>0</v>
      </c>
      <c r="I23" s="1">
        <v>0</v>
      </c>
      <c r="J23" s="3" t="s">
        <v>18</v>
      </c>
      <c r="K23" s="2" t="str">
        <f>J23*57.63</f>
        <v>0</v>
      </c>
      <c r="L23" s="5"/>
    </row>
    <row r="24" spans="1:12" customHeight="1" ht="105" outlineLevel="4">
      <c r="A24" s="1"/>
      <c r="B24" s="1">
        <v>821474</v>
      </c>
      <c r="C24" s="1" t="s">
        <v>89</v>
      </c>
      <c r="D24" s="1"/>
      <c r="E24" s="2" t="s">
        <v>90</v>
      </c>
      <c r="F24" s="2" t="s">
        <v>91</v>
      </c>
      <c r="G24" s="2">
        <v>2</v>
      </c>
      <c r="H24" s="2">
        <v>0</v>
      </c>
      <c r="I24" s="1">
        <v>0</v>
      </c>
      <c r="J24" s="3" t="s">
        <v>18</v>
      </c>
      <c r="K24" s="2" t="str">
        <f>J24*61.37</f>
        <v>0</v>
      </c>
      <c r="L24" s="5"/>
    </row>
    <row r="25" spans="1:12" customHeight="1" ht="105" outlineLevel="4">
      <c r="A25" s="1"/>
      <c r="B25" s="1">
        <v>821475</v>
      </c>
      <c r="C25" s="1" t="s">
        <v>92</v>
      </c>
      <c r="D25" s="1"/>
      <c r="E25" s="2" t="s">
        <v>93</v>
      </c>
      <c r="F25" s="2" t="s">
        <v>94</v>
      </c>
      <c r="G25" s="2" t="s">
        <v>32</v>
      </c>
      <c r="H25" s="2">
        <v>0</v>
      </c>
      <c r="I25" s="1">
        <v>0</v>
      </c>
      <c r="J25" s="3" t="s">
        <v>18</v>
      </c>
      <c r="K25" s="2" t="str">
        <f>J25*69.19</f>
        <v>0</v>
      </c>
      <c r="L25" s="5"/>
    </row>
    <row r="26" spans="1:12" customHeight="1" ht="105" outlineLevel="4">
      <c r="A26" s="1"/>
      <c r="B26" s="1">
        <v>821476</v>
      </c>
      <c r="C26" s="1" t="s">
        <v>95</v>
      </c>
      <c r="D26" s="1"/>
      <c r="E26" s="2" t="s">
        <v>96</v>
      </c>
      <c r="F26" s="2" t="s">
        <v>97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J26*73.61</f>
        <v>0</v>
      </c>
      <c r="L26" s="5"/>
    </row>
    <row r="27" spans="1:12" customHeight="1" ht="105" outlineLevel="4">
      <c r="A27" s="1"/>
      <c r="B27" s="1">
        <v>821477</v>
      </c>
      <c r="C27" s="1" t="s">
        <v>98</v>
      </c>
      <c r="D27" s="1"/>
      <c r="E27" s="2" t="s">
        <v>99</v>
      </c>
      <c r="F27" s="2" t="s">
        <v>88</v>
      </c>
      <c r="G27" s="2" t="s">
        <v>32</v>
      </c>
      <c r="H27" s="2">
        <v>0</v>
      </c>
      <c r="I27" s="1">
        <v>0</v>
      </c>
      <c r="J27" s="3" t="s">
        <v>18</v>
      </c>
      <c r="K27" s="2" t="str">
        <f>J27*57.63</f>
        <v>0</v>
      </c>
      <c r="L27" s="5"/>
    </row>
    <row r="28" spans="1:12" customHeight="1" ht="105" outlineLevel="4">
      <c r="A28" s="1"/>
      <c r="B28" s="1">
        <v>821478</v>
      </c>
      <c r="C28" s="1" t="s">
        <v>100</v>
      </c>
      <c r="D28" s="1"/>
      <c r="E28" s="2" t="s">
        <v>101</v>
      </c>
      <c r="F28" s="2" t="s">
        <v>88</v>
      </c>
      <c r="G28" s="2" t="s">
        <v>32</v>
      </c>
      <c r="H28" s="2">
        <v>0</v>
      </c>
      <c r="I28" s="1">
        <v>0</v>
      </c>
      <c r="J28" s="3" t="s">
        <v>18</v>
      </c>
      <c r="K28" s="2" t="str">
        <f>J28*57.63</f>
        <v>0</v>
      </c>
      <c r="L28" s="5"/>
    </row>
    <row r="29" spans="1:12" customHeight="1" ht="105" outlineLevel="4">
      <c r="A29" s="1"/>
      <c r="B29" s="1">
        <v>821479</v>
      </c>
      <c r="C29" s="1" t="s">
        <v>102</v>
      </c>
      <c r="D29" s="1"/>
      <c r="E29" s="2" t="s">
        <v>103</v>
      </c>
      <c r="F29" s="2" t="s">
        <v>94</v>
      </c>
      <c r="G29" s="2" t="s">
        <v>32</v>
      </c>
      <c r="H29" s="2">
        <v>0</v>
      </c>
      <c r="I29" s="1">
        <v>0</v>
      </c>
      <c r="J29" s="3" t="s">
        <v>18</v>
      </c>
      <c r="K29" s="2" t="str">
        <f>J29*69.19</f>
        <v>0</v>
      </c>
      <c r="L29" s="5"/>
    </row>
    <row r="30" spans="1:12" customHeight="1" ht="105" outlineLevel="4">
      <c r="A30" s="1"/>
      <c r="B30" s="1">
        <v>821480</v>
      </c>
      <c r="C30" s="1" t="s">
        <v>104</v>
      </c>
      <c r="D30" s="1"/>
      <c r="E30" s="2" t="s">
        <v>105</v>
      </c>
      <c r="F30" s="2" t="s">
        <v>88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J30*57.63</f>
        <v>0</v>
      </c>
      <c r="L30" s="5"/>
    </row>
    <row r="31" spans="1:12" customHeight="1" ht="105" outlineLevel="4">
      <c r="A31" s="1"/>
      <c r="B31" s="1">
        <v>821481</v>
      </c>
      <c r="C31" s="1" t="s">
        <v>106</v>
      </c>
      <c r="D31" s="1"/>
      <c r="E31" s="2" t="s">
        <v>107</v>
      </c>
      <c r="F31" s="2" t="s">
        <v>88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J31*57.63</f>
        <v>0</v>
      </c>
      <c r="L31" s="5"/>
    </row>
    <row r="32" spans="1:12" customHeight="1" ht="105" outlineLevel="4">
      <c r="A32" s="1"/>
      <c r="B32" s="1">
        <v>821482</v>
      </c>
      <c r="C32" s="1" t="s">
        <v>108</v>
      </c>
      <c r="D32" s="1"/>
      <c r="E32" s="2" t="s">
        <v>109</v>
      </c>
      <c r="F32" s="2" t="s">
        <v>94</v>
      </c>
      <c r="G32" s="2">
        <v>9</v>
      </c>
      <c r="H32" s="2">
        <v>0</v>
      </c>
      <c r="I32" s="1">
        <v>0</v>
      </c>
      <c r="J32" s="3" t="s">
        <v>18</v>
      </c>
      <c r="K32" s="2" t="str">
        <f>J32*69.19</f>
        <v>0</v>
      </c>
      <c r="L32" s="5"/>
    </row>
    <row r="33" spans="1:12" customHeight="1" ht="105" outlineLevel="4">
      <c r="A33" s="1"/>
      <c r="B33" s="1">
        <v>821483</v>
      </c>
      <c r="C33" s="1" t="s">
        <v>110</v>
      </c>
      <c r="D33" s="1"/>
      <c r="E33" s="2" t="s">
        <v>111</v>
      </c>
      <c r="F33" s="2" t="s">
        <v>94</v>
      </c>
      <c r="G33" s="2" t="s">
        <v>32</v>
      </c>
      <c r="H33" s="2">
        <v>0</v>
      </c>
      <c r="I33" s="1">
        <v>0</v>
      </c>
      <c r="J33" s="3" t="s">
        <v>18</v>
      </c>
      <c r="K33" s="2" t="str">
        <f>J33*69.19</f>
        <v>0</v>
      </c>
      <c r="L33" s="5"/>
    </row>
    <row r="34" spans="1:12" customHeight="1" ht="105" outlineLevel="4">
      <c r="A34" s="1"/>
      <c r="B34" s="1">
        <v>821484</v>
      </c>
      <c r="C34" s="1" t="s">
        <v>112</v>
      </c>
      <c r="D34" s="1"/>
      <c r="E34" s="2" t="s">
        <v>113</v>
      </c>
      <c r="F34" s="2" t="s">
        <v>88</v>
      </c>
      <c r="G34" s="2" t="s">
        <v>17</v>
      </c>
      <c r="H34" s="2">
        <v>0</v>
      </c>
      <c r="I34" s="1">
        <v>0</v>
      </c>
      <c r="J34" s="3" t="s">
        <v>18</v>
      </c>
      <c r="K34" s="2" t="str">
        <f>J34*57.63</f>
        <v>0</v>
      </c>
      <c r="L34" s="5"/>
    </row>
    <row r="35" spans="1:12" customHeight="1" ht="105" outlineLevel="4">
      <c r="A35" s="1"/>
      <c r="B35" s="1">
        <v>821485</v>
      </c>
      <c r="C35" s="1" t="s">
        <v>114</v>
      </c>
      <c r="D35" s="1"/>
      <c r="E35" s="2" t="s">
        <v>115</v>
      </c>
      <c r="F35" s="2" t="s">
        <v>116</v>
      </c>
      <c r="G35" s="2" t="s">
        <v>32</v>
      </c>
      <c r="H35" s="2">
        <v>0</v>
      </c>
      <c r="I35" s="1">
        <v>0</v>
      </c>
      <c r="J35" s="3" t="s">
        <v>18</v>
      </c>
      <c r="K35" s="2" t="str">
        <f>J35*109.48</f>
        <v>0</v>
      </c>
      <c r="L35" s="5"/>
    </row>
    <row r="36" spans="1:12" customHeight="1" ht="105" outlineLevel="4">
      <c r="A36" s="1"/>
      <c r="B36" s="1">
        <v>821486</v>
      </c>
      <c r="C36" s="1" t="s">
        <v>117</v>
      </c>
      <c r="D36" s="1"/>
      <c r="E36" s="2" t="s">
        <v>118</v>
      </c>
      <c r="F36" s="2" t="s">
        <v>119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J36*73.10</f>
        <v>0</v>
      </c>
      <c r="L36" s="5"/>
    </row>
    <row r="37" spans="1:12" customHeight="1" ht="105" outlineLevel="4">
      <c r="A37" s="1"/>
      <c r="B37" s="1">
        <v>821487</v>
      </c>
      <c r="C37" s="1" t="s">
        <v>120</v>
      </c>
      <c r="D37" s="1"/>
      <c r="E37" s="2" t="s">
        <v>121</v>
      </c>
      <c r="F37" s="2" t="s">
        <v>122</v>
      </c>
      <c r="G37" s="2">
        <v>0</v>
      </c>
      <c r="H37" s="2">
        <v>0</v>
      </c>
      <c r="I37" s="1">
        <v>0</v>
      </c>
      <c r="J37" s="3" t="s">
        <v>18</v>
      </c>
      <c r="K37" s="2" t="str">
        <f>J37*17.85</f>
        <v>0</v>
      </c>
      <c r="L37" s="5"/>
    </row>
    <row r="38" spans="1:12" customHeight="1" ht="105" outlineLevel="4">
      <c r="A38" s="1"/>
      <c r="B38" s="1">
        <v>858504</v>
      </c>
      <c r="C38" s="1" t="s">
        <v>123</v>
      </c>
      <c r="D38" s="1" t="s">
        <v>124</v>
      </c>
      <c r="E38" s="2" t="s">
        <v>125</v>
      </c>
      <c r="F38" s="2" t="s">
        <v>126</v>
      </c>
      <c r="G38" s="2">
        <v>0</v>
      </c>
      <c r="H38" s="2">
        <v>0</v>
      </c>
      <c r="I38" s="1">
        <v>0</v>
      </c>
      <c r="J38" s="3" t="s">
        <v>18</v>
      </c>
      <c r="K38" s="2" t="str">
        <f>J38*503.15</f>
        <v>0</v>
      </c>
      <c r="L38" s="5"/>
    </row>
    <row r="39" spans="1:12" customHeight="1" ht="105" outlineLevel="4">
      <c r="A39" s="1"/>
      <c r="B39" s="1">
        <v>858505</v>
      </c>
      <c r="C39" s="1" t="s">
        <v>127</v>
      </c>
      <c r="D39" s="1" t="s">
        <v>128</v>
      </c>
      <c r="E39" s="2" t="s">
        <v>129</v>
      </c>
      <c r="F39" s="2" t="s">
        <v>130</v>
      </c>
      <c r="G39" s="2">
        <v>0</v>
      </c>
      <c r="H39" s="2">
        <v>0</v>
      </c>
      <c r="I39" s="1">
        <v>0</v>
      </c>
      <c r="J39" s="3" t="s">
        <v>18</v>
      </c>
      <c r="K39" s="2" t="str">
        <f>J39*521.60</f>
        <v>0</v>
      </c>
      <c r="L39" s="5"/>
    </row>
    <row r="40" spans="1:12" customHeight="1" ht="105" outlineLevel="4">
      <c r="A40" s="1"/>
      <c r="B40" s="1">
        <v>858506</v>
      </c>
      <c r="C40" s="1" t="s">
        <v>131</v>
      </c>
      <c r="D40" s="1" t="s">
        <v>132</v>
      </c>
      <c r="E40" s="2" t="s">
        <v>133</v>
      </c>
      <c r="F40" s="2" t="s">
        <v>134</v>
      </c>
      <c r="G40" s="2">
        <v>0</v>
      </c>
      <c r="H40" s="2">
        <v>0</v>
      </c>
      <c r="I40" s="1">
        <v>0</v>
      </c>
      <c r="J40" s="3" t="s">
        <v>18</v>
      </c>
      <c r="K40" s="2" t="str">
        <f>J40*169.60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2026-06-25T02:30:43+03:00</dcterms:created>
  <dcterms:modified xsi:type="dcterms:W3CDTF">2026-06-25T02:30:43+03:00</dcterms:modified>
  <dc:title>Untitled Spreadsheet</dc:title>
  <dc:description/>
  <dc:subject/>
  <cp:keywords/>
  <cp:category/>
</cp:coreProperties>
</file>