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<sst xmlns="http://schemas.openxmlformats.org/spreadsheetml/2006/main" uniqueCount="317">
  <si>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</si>
  <si>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</si>
  <si>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</si>
  <si>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</si>
  <si>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</si>
  <si>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</si>
  <si>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</si>
  <si>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</si>
  <si>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</si>
  <si>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</si>
  <si>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</si>
  <si>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</si>
  <si>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</si>
  <si>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</si>
  <si>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</si>
  <si>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</si>
  <si>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</si>
  <si>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</si>
  <si>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</si>
  <si>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</si>
  <si>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</si>
  <si>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</si>
  <si>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</si>
  <si>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</si>
  <si>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</si>
  <si>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</si>
  <si>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</si>
  <si>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</si>
  <si>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</si>
  <si>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</si>
  <si>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</si>
  <si>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</si>
  <si>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</si>
  <si>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</si>
  <si>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</si>
  <si>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</si>
  <si>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</si>
  <si>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</si>
  <si>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</si>
  <si>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</si>
  <si>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</si>
  <si>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</si>
  <si>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</si>
  <si>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</si>
  <si>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</si>
  <si>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</si>
  <si>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</si>
  <si>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</si>
  <si>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</si>
  <si>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</si>
  <si>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</si>
  <si>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</si>
  <si>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</si>
  <si>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</si>
  <si>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</si>
  <si>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</si>
  <si>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</si>
  <si>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</si>
  <si>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</si>
  <si>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</si>
  <si>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</si>
  <si>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</si>
  <si>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</si>
  <si>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</si>
  <si>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</si>
  <si>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</si>
  <si>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</si>
  <si>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</si>
  <si>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</si>
  <si>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</si>
  <si>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</si>
  <si>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</si>
  <si>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</si>
  <si>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</si>
  <si>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</si>
  <si>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</si>
  <si>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</si>
  <si>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</si>
  <si>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</si>
  <si>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</si>
  <si>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</si>
  <si>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</si>
  <si>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</si>
  <si>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</si>
  <si>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</si>
  <si>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</si>
  <si>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</si>
  <si>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</si>
  <si>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</si>
  <si>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</si>
  <si>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</si>
  <si>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</si>
  <si>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</si>
  <si>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</si>
  <si>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</si>
  <si>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</si>
  <si>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</si>
  <si>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</si>
  <si>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</si>
  <si>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</si>
  <si>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</si>
  <si>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</si>
  <si>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</si>
  <si>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</si>
  <si>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</si>
  <si>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</si>
  <si>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</si>
  <si>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</si>
  <si>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</si>
  <si>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</si>
  <si>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</si>
  <si>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</si>
  <si>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</si>
  <si>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</si>
  <si>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</si>
  <si>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</si>
  <si>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</si>
  <si>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</si>
  <si>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</si>
  <si>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</si>
  <si>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</si>
  <si>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</si>
  <si>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</si>
  <si>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</si>
  <si>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</si>
  <si>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</si>
  <si>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</si>
  <si>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</si>
  <si>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</si>
  <si>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</si>
  <si>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</si>
  <si>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</si>
  <si>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</si>
  <si>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</si>
  <si>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</si>
  <si>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</si>
  <si>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</si>
  <si>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</si>
  <si>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</si>
  <si>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</si>
  <si>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</si>
  <si>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</si>
  <si>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</si>
  <si>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</si>
  <si>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</si>
  <si>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</si>
  <si>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</si>
  <si>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</si>
  <si>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</si>
  <si>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</si>
  <si>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</si>
  <si>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</si>
  <si>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</si>
  <si>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</si>
  <si>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</si>
  <si>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</si>
  <si>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</si>
  <si>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</si>
  <si>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</si>
  <si>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</si>
  <si>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</si>
  <si>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</si>
  <si>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</si>
  <si>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</si>
  <si>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</si>
  <si>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</si>
  <si>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1 135.00 руб.</t>
  </si>
  <si>
    <t>&gt;100</t>
  </si>
  <si>
    <t>VLC-611002</t>
  </si>
  <si>
    <t>VT.004.N.05</t>
  </si>
  <si>
    <t>Кран двойной регулировки (КРДП) 3/4" (4 /24шт)</t>
  </si>
  <si>
    <t>2 559.00 руб.</t>
  </si>
  <si>
    <t>VLC-611003</t>
  </si>
  <si>
    <t>VT.007.N.04</t>
  </si>
  <si>
    <t>Клапан ручной угловой 1/2" (7 /105шт)</t>
  </si>
  <si>
    <t>795.00 руб.</t>
  </si>
  <si>
    <t>VLC-611004</t>
  </si>
  <si>
    <t>VT.007.N.05</t>
  </si>
  <si>
    <t>Клапан ручной угловой 3/4"  (7 /56шт)</t>
  </si>
  <si>
    <t>1 404.00 руб.</t>
  </si>
  <si>
    <t>VLC-611005</t>
  </si>
  <si>
    <t>VT.007.LN.04</t>
  </si>
  <si>
    <t>Клапан ручной угловой 1/2" (компактный)  (8 /120шт)</t>
  </si>
  <si>
    <t>625.00 руб.</t>
  </si>
  <si>
    <t>&gt;500</t>
  </si>
  <si>
    <t>VLC-611006</t>
  </si>
  <si>
    <t>VT.007.LN.05</t>
  </si>
  <si>
    <t>Клапан ручной угловой 3/4" (компактный)  (6 /72шт)</t>
  </si>
  <si>
    <t>1 019.00 руб.</t>
  </si>
  <si>
    <t>VLC-611007</t>
  </si>
  <si>
    <t>VT.008.N.04</t>
  </si>
  <si>
    <t>Клапан ручной прямой 1/2"  (9 /108шт)</t>
  </si>
  <si>
    <t>938.00 руб.</t>
  </si>
  <si>
    <t>VLC-611008</t>
  </si>
  <si>
    <t>VT.008.N.05</t>
  </si>
  <si>
    <t>Клапан ручной прямой 3/4"  (6 /48шт)</t>
  </si>
  <si>
    <t>1 533.00 руб.</t>
  </si>
  <si>
    <t>VLC-611009</t>
  </si>
  <si>
    <t>VT.008.LN.04</t>
  </si>
  <si>
    <t>Клапан ручной прямой 1/2" (компактный)  (9 /135шт)</t>
  </si>
  <si>
    <t>689.00 руб.</t>
  </si>
  <si>
    <t>VLC-611010</t>
  </si>
  <si>
    <t>VT.008.LN.05</t>
  </si>
  <si>
    <t>Клапан ручной прямой 3/4" (компактный)  (7 /56шт)</t>
  </si>
  <si>
    <t>1 160.00 руб.</t>
  </si>
  <si>
    <t>&gt;1000</t>
  </si>
  <si>
    <t>VLC-611011</t>
  </si>
  <si>
    <t>VT.011.0.04</t>
  </si>
  <si>
    <t>Колпачок защитный 1/2", для клапанов VT.007/008 (50 /1200шт)</t>
  </si>
  <si>
    <t>16.00 руб.</t>
  </si>
  <si>
    <t>VLC-611012</t>
  </si>
  <si>
    <t>VT.011.0.05</t>
  </si>
  <si>
    <t>Колпачок защитный 3/4", для клапанов VT.007/008 (50 /600шт)</t>
  </si>
  <si>
    <t>21.00 руб.</t>
  </si>
  <si>
    <t>VLC-611013</t>
  </si>
  <si>
    <t>VT.017.N.04</t>
  </si>
  <si>
    <t>Клапан ручной для рад.  угловой 1/2" (9 /135шт)</t>
  </si>
  <si>
    <t>611.00 руб.</t>
  </si>
  <si>
    <t>VLC-611014</t>
  </si>
  <si>
    <t>VT.018.N.04</t>
  </si>
  <si>
    <t>Клапан ручной для рад. прямой 1/2" (9 /135шт)</t>
  </si>
  <si>
    <t>643.00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</si>
  <si>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</si>
  <si>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</si>
  <si>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</si>
  <si>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</si>
  <si>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1 071.00 руб.</t>
  </si>
  <si>
    <t>VLC-611016</t>
  </si>
  <si>
    <t>VT.019.N.05</t>
  </si>
  <si>
    <t>Клапан настроечный угловой 3/4"  (10 /80шт)</t>
  </si>
  <si>
    <t>1 613.00 руб.</t>
  </si>
  <si>
    <t>VLC-611017</t>
  </si>
  <si>
    <t>VT.019.NR.04</t>
  </si>
  <si>
    <t>Клапан настроечный угловой 1/2" (с доп. уплотнением)  (12 /96шт)</t>
  </si>
  <si>
    <t>617.00 руб.</t>
  </si>
  <si>
    <t>VLC-611018</t>
  </si>
  <si>
    <t>VT.019.NER.04</t>
  </si>
  <si>
    <t>Клапан настроечный угловой (с доп. уплотнением) 1/2" * Евроконус</t>
  </si>
  <si>
    <t>613.00 руб.</t>
  </si>
  <si>
    <t>VLC-611019</t>
  </si>
  <si>
    <t>VT.020.N.04</t>
  </si>
  <si>
    <t>Клапан настроечный прямой 1/2"  (10 /80шт)</t>
  </si>
  <si>
    <t>1 205.00 руб.</t>
  </si>
  <si>
    <t>VLC-611020</t>
  </si>
  <si>
    <t>VT.020.N.05</t>
  </si>
  <si>
    <t>Клапан настроечный прямой 3/4" (10 /80шт)</t>
  </si>
  <si>
    <t>1 708.00 руб.</t>
  </si>
  <si>
    <t>VLC-611021</t>
  </si>
  <si>
    <t>VT.020.NR.04</t>
  </si>
  <si>
    <t>Клапан настроечный прямой 1/2" (с доп. уплотнением) (12 /96шт)</t>
  </si>
  <si>
    <t>695.00 руб.</t>
  </si>
  <si>
    <t>VLC-611022</t>
  </si>
  <si>
    <t>VT.020.NER.04</t>
  </si>
  <si>
    <t>Клапан настроечный прямой (с доп. уплотнением) 1/2" * Евроконус</t>
  </si>
  <si>
    <t>650.00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</si>
  <si>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</si>
  <si>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</si>
  <si>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</si>
  <si>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</si>
  <si>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483.04 руб.</t>
  </si>
  <si>
    <t>ZGR-000061</t>
  </si>
  <si>
    <t>QS-3462</t>
  </si>
  <si>
    <t>Вентиль ZEGOR ручной регулировки ВЕРХНИЙ ПРЯМОЙ с доп. уплотнением 1/2" (8/80шт)</t>
  </si>
  <si>
    <t>528.35 руб.</t>
  </si>
  <si>
    <t>ZGR-000062</t>
  </si>
  <si>
    <t>QS-3451</t>
  </si>
  <si>
    <t>Клапан ZEGOR ручной настроечный НИЖНИЙ УГЛОВОЙ с доп. уплотнением 1/2  (20/160шт)</t>
  </si>
  <si>
    <t>421.86 руб.</t>
  </si>
  <si>
    <t>ZGR-000063</t>
  </si>
  <si>
    <t>QS-3452</t>
  </si>
  <si>
    <t>Клапан ZEGOR ручной настроечный НИЖНИЙ ПРЯМОЙ с доп. уплотнением 1/2  (20/160шт)</t>
  </si>
  <si>
    <t>403.42 руб.</t>
  </si>
  <si>
    <t>ZGR-000157</t>
  </si>
  <si>
    <t>QS-3651</t>
  </si>
  <si>
    <t>Клапан ZEGOR ручной настроечный НИЖНИЙ УГЛОВОЙ с доп. уплотнением 3/4  (10/120шт)</t>
  </si>
  <si>
    <t>581.24 руб.</t>
  </si>
  <si>
    <t>ZGR-000158</t>
  </si>
  <si>
    <t>QS-3652</t>
  </si>
  <si>
    <t>Клапан ZEGOR ручной настроечный НИЖНИЙ ПРЯМОЙ с доп. уплотнением 3/4  (10/120шт)</t>
  </si>
  <si>
    <t>537.89 руб.</t>
  </si>
  <si>
    <t>ZGR-000159</t>
  </si>
  <si>
    <t>QS-3661</t>
  </si>
  <si>
    <t>Вентиль ZEGOR ручной регулировки ВЕРХНИЙ УГЛОВОЙ с доп. уплотнением 3/4" (8/72шт)</t>
  </si>
  <si>
    <t>622.82 руб.</t>
  </si>
  <si>
    <t>ZGR-000160</t>
  </si>
  <si>
    <t>QS-3662</t>
  </si>
  <si>
    <t>Вентиль ZEGOR ручной регулировки ВЕРХНИЙ ПРЯМОЙ с доп. уплотнением 3/4" (8/72шт)</t>
  </si>
  <si>
    <t>641.70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</si>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</sst>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8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2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6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>
        <v>9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157</v>
      </c>
      <c r="D43" s="1" t="s">
        <v>158</v>
      </c>
      <c r="E43" s="2" t="s">
        <v>159</v>
      </c>
      <c r="F43" s="2" t="s">
        <v>156</v>
      </c>
      <c r="G43" s="2" t="s">
        <v>160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J46*1135.00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160</v>
      </c>
      <c r="I47" s="1">
        <v>0</v>
      </c>
      <c r="J47" s="3" t="s">
        <v>19</v>
      </c>
      <c r="K47" s="2" t="str">
        <f>J47*2559.00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7</v>
      </c>
      <c r="H48" s="2" t="s">
        <v>167</v>
      </c>
      <c r="I48" s="1">
        <v>0</v>
      </c>
      <c r="J48" s="3" t="s">
        <v>19</v>
      </c>
      <c r="K48" s="2" t="str">
        <f>J48*795.00</f>
        <v>0</v>
      </c>
      <c r="L48" s="5"/>
    </row>
    <row r="49" spans="1:12" customHeight="1" ht="105" outlineLevel="5">
      <c r="A49" s="1"/>
      <c r="B49" s="1">
        <v>819009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9</v>
      </c>
      <c r="H49" s="2" t="s">
        <v>160</v>
      </c>
      <c r="I49" s="1">
        <v>0</v>
      </c>
      <c r="J49" s="3" t="s">
        <v>19</v>
      </c>
      <c r="K49" s="2" t="str">
        <f>J49*1404.00</f>
        <v>0</v>
      </c>
      <c r="L49" s="5"/>
    </row>
    <row r="50" spans="1:12" customHeight="1" ht="105" outlineLevel="5">
      <c r="A50" s="1"/>
      <c r="B50" s="1">
        <v>819010</v>
      </c>
      <c r="C50" s="1" t="s">
        <v>180</v>
      </c>
      <c r="D50" s="1" t="s">
        <v>181</v>
      </c>
      <c r="E50" s="2" t="s">
        <v>182</v>
      </c>
      <c r="F50" s="2" t="s">
        <v>183</v>
      </c>
      <c r="G50" s="2" t="s">
        <v>18</v>
      </c>
      <c r="H50" s="2" t="s">
        <v>184</v>
      </c>
      <c r="I50" s="1">
        <v>0</v>
      </c>
      <c r="J50" s="3" t="s">
        <v>19</v>
      </c>
      <c r="K50" s="2" t="str">
        <f>J50*625.00</f>
        <v>0</v>
      </c>
      <c r="L50" s="5"/>
    </row>
    <row r="51" spans="1:12" customHeight="1" ht="105" outlineLevel="5">
      <c r="A51" s="1"/>
      <c r="B51" s="1">
        <v>819011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160</v>
      </c>
      <c r="H51" s="2" t="s">
        <v>167</v>
      </c>
      <c r="I51" s="1">
        <v>0</v>
      </c>
      <c r="J51" s="3" t="s">
        <v>19</v>
      </c>
      <c r="K51" s="2" t="str">
        <f>J51*1019.00</f>
        <v>0</v>
      </c>
      <c r="L51" s="5"/>
    </row>
    <row r="52" spans="1:12" customHeight="1" ht="105" outlineLevel="5">
      <c r="A52" s="1"/>
      <c r="B52" s="1">
        <v>819012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18</v>
      </c>
      <c r="H52" s="2" t="s">
        <v>184</v>
      </c>
      <c r="I52" s="1">
        <v>0</v>
      </c>
      <c r="J52" s="3" t="s">
        <v>19</v>
      </c>
      <c r="K52" s="2" t="str">
        <f>J52*938.00</f>
        <v>0</v>
      </c>
      <c r="L52" s="5"/>
    </row>
    <row r="53" spans="1:12" customHeight="1" ht="105" outlineLevel="5">
      <c r="A53" s="1"/>
      <c r="B53" s="1">
        <v>819013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18</v>
      </c>
      <c r="H53" s="2" t="s">
        <v>167</v>
      </c>
      <c r="I53" s="1">
        <v>0</v>
      </c>
      <c r="J53" s="3" t="s">
        <v>19</v>
      </c>
      <c r="K53" s="2" t="str">
        <f>J53*1533.00</f>
        <v>0</v>
      </c>
      <c r="L53" s="5"/>
    </row>
    <row r="54" spans="1:12" customHeight="1" ht="105" outlineLevel="5">
      <c r="A54" s="1"/>
      <c r="B54" s="1">
        <v>819014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18</v>
      </c>
      <c r="H54" s="2" t="s">
        <v>184</v>
      </c>
      <c r="I54" s="1">
        <v>0</v>
      </c>
      <c r="J54" s="3" t="s">
        <v>19</v>
      </c>
      <c r="K54" s="2" t="str">
        <f>J54*689.00</f>
        <v>0</v>
      </c>
      <c r="L54" s="5"/>
    </row>
    <row r="55" spans="1:12" customHeight="1" ht="105" outlineLevel="5">
      <c r="A55" s="1"/>
      <c r="B55" s="1">
        <v>819015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18</v>
      </c>
      <c r="H55" s="2" t="s">
        <v>205</v>
      </c>
      <c r="I55" s="1">
        <v>0</v>
      </c>
      <c r="J55" s="3" t="s">
        <v>19</v>
      </c>
      <c r="K55" s="2" t="str">
        <f>J55*1160.00</f>
        <v>0</v>
      </c>
      <c r="L55" s="5"/>
    </row>
    <row r="56" spans="1:12" customHeight="1" ht="105" outlineLevel="5">
      <c r="A56" s="1"/>
      <c r="B56" s="1">
        <v>819016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J56*16.00</f>
        <v>0</v>
      </c>
      <c r="L56" s="5"/>
    </row>
    <row r="57" spans="1:12" customHeight="1" ht="105" outlineLevel="5">
      <c r="A57" s="1"/>
      <c r="B57" s="1">
        <v>819017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J57*21.00</f>
        <v>0</v>
      </c>
      <c r="L57" s="5"/>
    </row>
    <row r="58" spans="1:12" customHeight="1" ht="105" outlineLevel="5">
      <c r="A58" s="1"/>
      <c r="B58" s="1">
        <v>819018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167</v>
      </c>
      <c r="I58" s="1">
        <v>0</v>
      </c>
      <c r="J58" s="3" t="s">
        <v>19</v>
      </c>
      <c r="K58" s="2" t="str">
        <f>J58*611.00</f>
        <v>0</v>
      </c>
      <c r="L58" s="5"/>
    </row>
    <row r="59" spans="1:12" customHeight="1" ht="105" outlineLevel="5">
      <c r="A59" s="1"/>
      <c r="B59" s="1">
        <v>819019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8</v>
      </c>
      <c r="H59" s="2" t="s">
        <v>64</v>
      </c>
      <c r="I59" s="1">
        <v>0</v>
      </c>
      <c r="J59" s="3" t="s">
        <v>19</v>
      </c>
      <c r="K59" s="2" t="str">
        <f>J59*643.00</f>
        <v>0</v>
      </c>
      <c r="L59" s="5"/>
    </row>
    <row r="60" spans="1:12" outlineLevel="3">
      <c r="A60" s="9" t="s">
        <v>222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 t="s">
        <v>167</v>
      </c>
      <c r="I61" s="1">
        <v>0</v>
      </c>
      <c r="J61" s="3" t="s">
        <v>19</v>
      </c>
      <c r="K61" s="2" t="str">
        <f>J61*1071.00</f>
        <v>0</v>
      </c>
      <c r="L61" s="5"/>
    </row>
    <row r="62" spans="1:12" customHeight="1" ht="105" outlineLevel="5">
      <c r="A62" s="1"/>
      <c r="B62" s="1">
        <v>819021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 t="s">
        <v>160</v>
      </c>
      <c r="I62" s="1">
        <v>0</v>
      </c>
      <c r="J62" s="3" t="s">
        <v>19</v>
      </c>
      <c r="K62" s="2" t="str">
        <f>J62*1613.00</f>
        <v>0</v>
      </c>
      <c r="L62" s="5"/>
    </row>
    <row r="63" spans="1:12" customHeight="1" ht="105" outlineLevel="5">
      <c r="A63" s="1"/>
      <c r="B63" s="1">
        <v>819022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18</v>
      </c>
      <c r="H63" s="2" t="s">
        <v>167</v>
      </c>
      <c r="I63" s="1">
        <v>0</v>
      </c>
      <c r="J63" s="3" t="s">
        <v>19</v>
      </c>
      <c r="K63" s="2" t="str">
        <f>J63*617.00</f>
        <v>0</v>
      </c>
      <c r="L63" s="5"/>
    </row>
    <row r="64" spans="1:12" customHeight="1" ht="105" outlineLevel="5">
      <c r="A64" s="1"/>
      <c r="B64" s="1">
        <v>819023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19</v>
      </c>
      <c r="K64" s="2" t="str">
        <f>J64*613.00</f>
        <v>0</v>
      </c>
      <c r="L64" s="5"/>
    </row>
    <row r="65" spans="1:12" customHeight="1" ht="105" outlineLevel="5">
      <c r="A65" s="1"/>
      <c r="B65" s="1">
        <v>819024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18</v>
      </c>
      <c r="H65" s="2" t="s">
        <v>167</v>
      </c>
      <c r="I65" s="1">
        <v>0</v>
      </c>
      <c r="J65" s="3" t="s">
        <v>19</v>
      </c>
      <c r="K65" s="2" t="str">
        <f>J65*1205.00</f>
        <v>0</v>
      </c>
      <c r="L65" s="5"/>
    </row>
    <row r="66" spans="1:12" customHeight="1" ht="105" outlineLevel="5">
      <c r="A66" s="1"/>
      <c r="B66" s="1">
        <v>819025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J66*1708.00</f>
        <v>0</v>
      </c>
      <c r="L66" s="5"/>
    </row>
    <row r="67" spans="1:12" customHeight="1" ht="105" outlineLevel="5">
      <c r="A67" s="1"/>
      <c r="B67" s="1">
        <v>819026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18</v>
      </c>
      <c r="H67" s="2" t="s">
        <v>184</v>
      </c>
      <c r="I67" s="1">
        <v>0</v>
      </c>
      <c r="J67" s="3" t="s">
        <v>19</v>
      </c>
      <c r="K67" s="2" t="str">
        <f>J67*695.00</f>
        <v>0</v>
      </c>
      <c r="L67" s="5"/>
    </row>
    <row r="68" spans="1:12" customHeight="1" ht="105" outlineLevel="5">
      <c r="A68" s="1"/>
      <c r="B68" s="1">
        <v>819027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18</v>
      </c>
      <c r="H68" s="2" t="s">
        <v>167</v>
      </c>
      <c r="I68" s="1">
        <v>0</v>
      </c>
      <c r="J68" s="3" t="s">
        <v>19</v>
      </c>
      <c r="K68" s="2" t="str">
        <f>J68*650.00</f>
        <v>0</v>
      </c>
      <c r="L68" s="5"/>
    </row>
    <row r="69" spans="1:12" outlineLevel="2">
      <c r="A69" s="8" t="s">
        <v>255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J70*483.04</f>
        <v>0</v>
      </c>
      <c r="L70" s="5"/>
    </row>
    <row r="71" spans="1:12" customHeight="1" ht="105" outlineLevel="4">
      <c r="A71" s="1"/>
      <c r="B71" s="1">
        <v>834471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J71*528.35</f>
        <v>0</v>
      </c>
      <c r="L71" s="5"/>
    </row>
    <row r="72" spans="1:12" customHeight="1" ht="105" outlineLevel="4">
      <c r="A72" s="1"/>
      <c r="B72" s="1">
        <v>834472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64</v>
      </c>
      <c r="H72" s="2">
        <v>0</v>
      </c>
      <c r="I72" s="1">
        <v>0</v>
      </c>
      <c r="J72" s="3" t="s">
        <v>19</v>
      </c>
      <c r="K72" s="2" t="str">
        <f>J72*421.86</f>
        <v>0</v>
      </c>
      <c r="L72" s="5"/>
    </row>
    <row r="73" spans="1:12" customHeight="1" ht="105" outlineLevel="4">
      <c r="A73" s="1"/>
      <c r="B73" s="1">
        <v>834473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19</v>
      </c>
      <c r="K73" s="2" t="str">
        <f>J73*403.42</f>
        <v>0</v>
      </c>
      <c r="L73" s="5"/>
    </row>
    <row r="74" spans="1:12" customHeight="1" ht="105" outlineLevel="4">
      <c r="A74" s="1"/>
      <c r="B74" s="1">
        <v>868669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160</v>
      </c>
      <c r="H74" s="2">
        <v>0</v>
      </c>
      <c r="I74" s="1">
        <v>0</v>
      </c>
      <c r="J74" s="3" t="s">
        <v>19</v>
      </c>
      <c r="K74" s="2" t="str">
        <f>J74*581.24</f>
        <v>0</v>
      </c>
      <c r="L74" s="5"/>
    </row>
    <row r="75" spans="1:12" customHeight="1" ht="105" outlineLevel="4">
      <c r="A75" s="1"/>
      <c r="B75" s="1">
        <v>868670</v>
      </c>
      <c r="C75" s="1" t="s">
        <v>276</v>
      </c>
      <c r="D75" s="1" t="s">
        <v>277</v>
      </c>
      <c r="E75" s="2" t="s">
        <v>278</v>
      </c>
      <c r="F75" s="2" t="s">
        <v>279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J75*537.89</f>
        <v>0</v>
      </c>
      <c r="L75" s="5"/>
    </row>
    <row r="76" spans="1:12" customHeight="1" ht="105" outlineLevel="4">
      <c r="A76" s="1"/>
      <c r="B76" s="1">
        <v>868671</v>
      </c>
      <c r="C76" s="1" t="s">
        <v>280</v>
      </c>
      <c r="D76" s="1" t="s">
        <v>281</v>
      </c>
      <c r="E76" s="2" t="s">
        <v>282</v>
      </c>
      <c r="F76" s="2" t="s">
        <v>283</v>
      </c>
      <c r="G76" s="2" t="s">
        <v>160</v>
      </c>
      <c r="H76" s="2">
        <v>0</v>
      </c>
      <c r="I76" s="1">
        <v>0</v>
      </c>
      <c r="J76" s="3" t="s">
        <v>19</v>
      </c>
      <c r="K76" s="2" t="str">
        <f>J76*622.82</f>
        <v>0</v>
      </c>
      <c r="L76" s="5"/>
    </row>
    <row r="77" spans="1:12" customHeight="1" ht="105" outlineLevel="4">
      <c r="A77" s="1"/>
      <c r="B77" s="1">
        <v>868672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J77*641.70</f>
        <v>0</v>
      </c>
      <c r="L77" s="5"/>
    </row>
    <row r="78" spans="1:12" outlineLevel="2">
      <c r="A78" s="8" t="s">
        <v>288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289</v>
      </c>
      <c r="D79" s="1" t="s">
        <v>290</v>
      </c>
      <c r="E79" s="2" t="s">
        <v>291</v>
      </c>
      <c r="F79" s="2" t="s">
        <v>292</v>
      </c>
      <c r="G79" s="2">
        <v>10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293</v>
      </c>
      <c r="D80" s="1" t="s">
        <v>294</v>
      </c>
      <c r="E80" s="2" t="s">
        <v>295</v>
      </c>
      <c r="F80" s="2" t="s">
        <v>296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297</v>
      </c>
      <c r="D81" s="1" t="s">
        <v>298</v>
      </c>
      <c r="E81" s="2" t="s">
        <v>299</v>
      </c>
      <c r="F81" s="2" t="s">
        <v>292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300</v>
      </c>
      <c r="D82" s="1" t="s">
        <v>301</v>
      </c>
      <c r="E82" s="2" t="s">
        <v>302</v>
      </c>
      <c r="F82" s="2" t="s">
        <v>292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303</v>
      </c>
      <c r="D83" s="1" t="s">
        <v>304</v>
      </c>
      <c r="E83" s="2" t="s">
        <v>305</v>
      </c>
      <c r="F83" s="2" t="s">
        <v>306</v>
      </c>
      <c r="G83" s="2">
        <v>9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307</v>
      </c>
      <c r="D84" s="1" t="s">
        <v>308</v>
      </c>
      <c r="E84" s="2" t="s">
        <v>309</v>
      </c>
      <c r="F84" s="2" t="s">
        <v>310</v>
      </c>
      <c r="G84" s="2">
        <v>1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311</v>
      </c>
      <c r="D85" s="1" t="s">
        <v>312</v>
      </c>
      <c r="E85" s="2" t="s">
        <v>313</v>
      </c>
      <c r="F85" s="2" t="s">
        <v>306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314</v>
      </c>
      <c r="D86" s="1" t="s">
        <v>315</v>
      </c>
      <c r="E86" s="2" t="s">
        <v>316</v>
      </c>
      <c r="F86" s="2" t="s">
        <v>306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  <mergeCell ref="A69:K69"/>
    <mergeCell ref="A78:K78"/>
    <mergeCell ref="A5:K5"/>
    <mergeCell ref="A26:K26"/>
    <mergeCell ref="A45:K45"/>
    <mergeCell ref="A60:K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2026-05-11T15:07:37+03:00</dcterms:created>
  <dcterms:modified xsi:type="dcterms:W3CDTF">2026-05-11T15:07:37+03:00</dcterms:modified>
  <dc:title>Untitled Spreadsheet</dc:title>
  <dc:description/>
  <dc:subject/>
  <cp:keywords/>
  <cp:category/>
</cp:coreProperties>
</file>