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<sst xmlns="http://schemas.openxmlformats.org/spreadsheetml/2006/main" uniqueCount="109">
  <si>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</si>
  <si>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</si>
  <si>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</si>
  <si>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</si>
  <si>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</si>
  <si>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</si>
  <si>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</si>
  <si>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</si>
  <si>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</si>
  <si>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</si>
  <si>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</si>
  <si>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Ручная регулирующая арматура</t>
  </si>
  <si>
    <t>Ручная арматура VALTEC</t>
  </si>
  <si>
    <t>Вентили ручные регулировочные VALTEC</t>
  </si>
  <si>
    <t>VLC-611001</t>
  </si>
  <si>
    <t>VT.004.N.04</t>
  </si>
  <si>
    <t>Кран двойной регул-ки (КРДП), 1/2" (6 /96шт)</t>
  </si>
  <si>
    <t>1 041.00 руб.</t>
  </si>
  <si>
    <t>&gt;100</t>
  </si>
  <si>
    <t>шт</t>
  </si>
  <si>
    <t>VLC-611002</t>
  </si>
  <si>
    <t>VT.004.N.05</t>
  </si>
  <si>
    <t>Кран двойной регулировки (КРДП) 3/4" (4 /24шт)</t>
  </si>
  <si>
    <t>2 348.00 руб.</t>
  </si>
  <si>
    <t>&gt;50</t>
  </si>
  <si>
    <t>VLC-611003</t>
  </si>
  <si>
    <t>VT.007.N.04</t>
  </si>
  <si>
    <t>Клапан ручной угловой 1/2" (7 /105шт)</t>
  </si>
  <si>
    <t>729.00 руб.</t>
  </si>
  <si>
    <t>VLC-611004</t>
  </si>
  <si>
    <t>VT.007.N.05</t>
  </si>
  <si>
    <t>Клапан ручной угловой 3/4"  (7 /56шт)</t>
  </si>
  <si>
    <t>1 288.00 руб.</t>
  </si>
  <si>
    <t>VLC-611005</t>
  </si>
  <si>
    <t>VT.007.LN.04</t>
  </si>
  <si>
    <t>Клапан ручной угловой 1/2" (компактный)  (8 /120шт)</t>
  </si>
  <si>
    <t>573.00 руб.</t>
  </si>
  <si>
    <t>VLC-611006</t>
  </si>
  <si>
    <t>VT.007.LN.05</t>
  </si>
  <si>
    <t>Клапан ручной угловой 3/4" (компактный)  (6 /72шт)</t>
  </si>
  <si>
    <t>935.00 руб.</t>
  </si>
  <si>
    <t>VLC-611007</t>
  </si>
  <si>
    <t>VT.008.N.04</t>
  </si>
  <si>
    <t>Клапан ручной прямой 1/2"  (9 /108шт)</t>
  </si>
  <si>
    <t>861.00 руб.</t>
  </si>
  <si>
    <t>&gt;10</t>
  </si>
  <si>
    <t>VLC-611008</t>
  </si>
  <si>
    <t>VT.008.N.05</t>
  </si>
  <si>
    <t>Клапан ручной прямой 3/4"  (6 /48шт)</t>
  </si>
  <si>
    <t>1 474.00 руб.</t>
  </si>
  <si>
    <t>VLC-611009</t>
  </si>
  <si>
    <t>VT.008.LN.04</t>
  </si>
  <si>
    <t>Клапан ручной прямой 1/2" (компактный)  (9 /135шт)</t>
  </si>
  <si>
    <t>632.00 руб.</t>
  </si>
  <si>
    <t>&gt;500</t>
  </si>
  <si>
    <t>VLC-611010</t>
  </si>
  <si>
    <t>VT.008.LN.05</t>
  </si>
  <si>
    <t>Клапан ручной прямой 3/4" (компактный)  (7 /56шт)</t>
  </si>
  <si>
    <t>1 115.00 руб.</t>
  </si>
  <si>
    <t>VLC-611011</t>
  </si>
  <si>
    <t>VT.011.0.04</t>
  </si>
  <si>
    <t>Колпачок защитный 1/2", для клапанов VT.007/008 (50 /1200шт)</t>
  </si>
  <si>
    <t>14.00 руб.</t>
  </si>
  <si>
    <t>VLC-611012</t>
  </si>
  <si>
    <t>VT.011.0.05</t>
  </si>
  <si>
    <t>Колпачок защитный 3/4", для клапанов VT.007/008 (50 /600шт)</t>
  </si>
  <si>
    <t>19.00 руб.</t>
  </si>
  <si>
    <t>VLC-611013</t>
  </si>
  <si>
    <t>VT.017.N.04</t>
  </si>
  <si>
    <t>Клапан ручной для рад.  угловой 1/2" (9 /135шт)</t>
  </si>
  <si>
    <t>560.00 руб.</t>
  </si>
  <si>
    <t>VLC-611014</t>
  </si>
  <si>
    <t>VT.018.N.04</t>
  </si>
  <si>
    <t>Клапан ручной для рад. прямой 1/2" (9 /135шт)</t>
  </si>
  <si>
    <t>590.00 руб.</t>
  </si>
  <si>
    <t>&gt;25</t>
  </si>
  <si>
    <t>Клапана ручные настроечные VALTEC</t>
  </si>
  <si>
    <t>VLC-611015</t>
  </si>
  <si>
    <t>VT.019.N.04</t>
  </si>
  <si>
    <t>Клапан настроечный угловой 1/2"  (10 /80шт)</t>
  </si>
  <si>
    <t>1 030.00 руб.</t>
  </si>
  <si>
    <t>VLC-611016</t>
  </si>
  <si>
    <t>VT.019.N.05</t>
  </si>
  <si>
    <t>Клапан настроечный угловой 3/4"  (10 /80шт)</t>
  </si>
  <si>
    <t>1 551.00 руб.</t>
  </si>
  <si>
    <t>VLC-611017</t>
  </si>
  <si>
    <t>VT.019.NR.04</t>
  </si>
  <si>
    <t>Клапан настроечный угловой 1/2" (с доп. уплотнением)  (12 /96шт)</t>
  </si>
  <si>
    <t>599.00 руб.</t>
  </si>
  <si>
    <t>VLC-611018</t>
  </si>
  <si>
    <t>VT.019.NER.04</t>
  </si>
  <si>
    <t>Клапан настроечный угловой (с доп. уплотнением) 1/2" * Евроконус</t>
  </si>
  <si>
    <t>595.00 руб.</t>
  </si>
  <si>
    <t>VLC-611019</t>
  </si>
  <si>
    <t>VT.020.N.04</t>
  </si>
  <si>
    <t>Клапан настроечный прямой 1/2"  (10 /80шт)</t>
  </si>
  <si>
    <t>1 159.00 руб.</t>
  </si>
  <si>
    <t>VLC-611020</t>
  </si>
  <si>
    <t>VT.020.N.05</t>
  </si>
  <si>
    <t>Клапан настроечный прямой 3/4" (10 /80шт)</t>
  </si>
  <si>
    <t>1 643.00 руб.</t>
  </si>
  <si>
    <t>VLC-611021</t>
  </si>
  <si>
    <t>VT.020.NR.04</t>
  </si>
  <si>
    <t>Клапан настроечный прямой 1/2" (с доп. уплотнением) (12 /96шт)</t>
  </si>
  <si>
    <t>674.00 руб.</t>
  </si>
  <si>
    <t>VLC-611022</t>
  </si>
  <si>
    <t>VT.020.NER.04</t>
  </si>
  <si>
    <t>Клапан настроечный прямой (с доп. уплотнением) 1/2" * Евроконус</t>
  </si>
  <si>
    <t>631.00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</si>
</sst>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282_86a5_11e9_8101_003048fd731b_4b3c1d1c_5a46_11f0_a775_047c1617b1431.jpeg"/><Relationship Id="rId2" Type="http://schemas.openxmlformats.org/officeDocument/2006/relationships/image" Target="../media/90d55286_86a5_11e9_8101_003048fd731b_4b3c1d20_5a46_11f0_a775_047c1617b1432.jpeg"/><Relationship Id="rId3" Type="http://schemas.openxmlformats.org/officeDocument/2006/relationships/image" Target="../media/90d5528a_86a5_11e9_8101_003048fd731b_4b3c1d24_5a46_11f0_a775_047c1617b1433.jpeg"/><Relationship Id="rId4" Type="http://schemas.openxmlformats.org/officeDocument/2006/relationships/image" Target="../media/90d5528e_86a5_11e9_8101_003048fd731b_4b3c1d28_5a46_11f0_a775_047c1617b1434.jpeg"/><Relationship Id="rId5" Type="http://schemas.openxmlformats.org/officeDocument/2006/relationships/image" Target="../media/90d55292_86a5_11e9_8101_003048fd731b_4b3c1d2c_5a46_11f0_a775_047c1617b1435.jpeg"/><Relationship Id="rId6" Type="http://schemas.openxmlformats.org/officeDocument/2006/relationships/image" Target="../media/90d55296_86a5_11e9_8101_003048fd731b_4b3c1d30_5a46_11f0_a775_047c1617b1436.jpeg"/><Relationship Id="rId7" Type="http://schemas.openxmlformats.org/officeDocument/2006/relationships/image" Target="../media/90d5529a_86a5_11e9_8101_003048fd731b_4b3c1d34_5a46_11f0_a775_047c1617b1437.jpeg"/><Relationship Id="rId8" Type="http://schemas.openxmlformats.org/officeDocument/2006/relationships/image" Target="../media/90d5529e_86a5_11e9_8101_003048fd731b_4b3c1d38_5a46_11f0_a775_047c1617b1438.jpeg"/><Relationship Id="rId9" Type="http://schemas.openxmlformats.org/officeDocument/2006/relationships/image" Target="../media/90d552a2_86a5_11e9_8101_003048fd731b_4b3c1d3c_5a46_11f0_a775_047c1617b1439.jpeg"/><Relationship Id="rId10" Type="http://schemas.openxmlformats.org/officeDocument/2006/relationships/image" Target="../media/90d552a6_86a5_11e9_8101_003048fd731b_4b3c1d40_5a46_11f0_a775_047c1617b14310.jpeg"/><Relationship Id="rId11" Type="http://schemas.openxmlformats.org/officeDocument/2006/relationships/image" Target="../media/90d552aa_86a5_11e9_8101_003048fd731b_b122ca5d_a596_11ee_a526_047c1617b14311.jpeg"/><Relationship Id="rId12" Type="http://schemas.openxmlformats.org/officeDocument/2006/relationships/image" Target="../media/90d552ae_86a5_11e9_8101_003048fd731b_b122ca64_a596_11ee_a526_047c1617b14312.jpeg"/><Relationship Id="rId13" Type="http://schemas.openxmlformats.org/officeDocument/2006/relationships/image" Target="../media/90d552b2_86a5_11e9_8101_003048fd731b_4b3c1d44_5a46_11f0_a775_047c1617b14313.jpeg"/><Relationship Id="rId14" Type="http://schemas.openxmlformats.org/officeDocument/2006/relationships/image" Target="../media/90d552b6_86a5_11e9_8101_003048fd731b_4b3c1d48_5a46_11f0_a775_047c1617b14314.jpeg"/><Relationship Id="rId15" Type="http://schemas.openxmlformats.org/officeDocument/2006/relationships/image" Target="../media/90d552ba_86a5_11e9_8101_003048fd731b_4b3c1d4c_5a46_11f0_a775_047c1617b14315.jpeg"/><Relationship Id="rId16" Type="http://schemas.openxmlformats.org/officeDocument/2006/relationships/image" Target="../media/90d552be_86a5_11e9_8101_003048fd731b_4b3c1d50_5a46_11f0_a775_047c1617b14316.jpeg"/><Relationship Id="rId17" Type="http://schemas.openxmlformats.org/officeDocument/2006/relationships/image" Target="../media/90d552c2_86a5_11e9_8101_003048fd731b_4b3c1d54_5a46_11f0_a775_047c1617b14317.jpeg"/><Relationship Id="rId18" Type="http://schemas.openxmlformats.org/officeDocument/2006/relationships/image" Target="../media/90d552c6_86a5_11e9_8101_003048fd731b_4b3c1d58_5a46_11f0_a775_047c1617b14318.jpeg"/><Relationship Id="rId19" Type="http://schemas.openxmlformats.org/officeDocument/2006/relationships/image" Target="../media/90d552ca_86a5_11e9_8101_003048fd731b_4b3c1d5c_5a46_11f0_a775_047c1617b14319.jpeg"/><Relationship Id="rId20" Type="http://schemas.openxmlformats.org/officeDocument/2006/relationships/image" Target="../media/90d552ce_86a5_11e9_8101_003048fd731b_4b3c1d60_5a46_11f0_a775_047c1617b14320.jpeg"/><Relationship Id="rId21" Type="http://schemas.openxmlformats.org/officeDocument/2006/relationships/image" Target="../media/90d552d2_86a5_11e9_8101_003048fd731b_4b3c1d64_5a46_11f0_a775_047c1617b14321.jpeg"/><Relationship Id="rId22" Type="http://schemas.openxmlformats.org/officeDocument/2006/relationships/image" Target="../media/90d552d6_86a5_11e9_8101_003048fd731b_4b3c1d68_5a46_11f0_a775_047c1617b143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819006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10</v>
      </c>
      <c r="H6" s="2" t="s">
        <v>18</v>
      </c>
      <c r="I6" s="1">
        <v>0</v>
      </c>
      <c r="J6" s="3" t="s">
        <v>19</v>
      </c>
      <c r="K6" s="2" t="str">
        <f>J6*1041.00</f>
        <v>0</v>
      </c>
      <c r="L6" s="5"/>
    </row>
    <row r="7" spans="1:12" customHeight="1" ht="105" outlineLevel="5">
      <c r="A7" s="1"/>
      <c r="B7" s="1">
        <v>819007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 t="s">
        <v>24</v>
      </c>
      <c r="I7" s="1">
        <v>0</v>
      </c>
      <c r="J7" s="3" t="s">
        <v>19</v>
      </c>
      <c r="K7" s="2" t="str">
        <f>J7*2348.00</f>
        <v>0</v>
      </c>
      <c r="L7" s="5"/>
    </row>
    <row r="8" spans="1:12" customHeight="1" ht="105" outlineLevel="5">
      <c r="A8" s="1"/>
      <c r="B8" s="1">
        <v>819008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1</v>
      </c>
      <c r="H8" s="2" t="s">
        <v>18</v>
      </c>
      <c r="I8" s="1">
        <v>0</v>
      </c>
      <c r="J8" s="3" t="s">
        <v>19</v>
      </c>
      <c r="K8" s="2" t="str">
        <f>J8*729.00</f>
        <v>0</v>
      </c>
      <c r="L8" s="5"/>
    </row>
    <row r="9" spans="1:12" customHeight="1" ht="105" outlineLevel="5">
      <c r="A9" s="1"/>
      <c r="B9" s="1">
        <v>819009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9</v>
      </c>
      <c r="H9" s="2" t="s">
        <v>24</v>
      </c>
      <c r="I9" s="1">
        <v>0</v>
      </c>
      <c r="J9" s="3" t="s">
        <v>19</v>
      </c>
      <c r="K9" s="2" t="str">
        <f>J9*1288.00</f>
        <v>0</v>
      </c>
      <c r="L9" s="5"/>
    </row>
    <row r="10" spans="1:12" customHeight="1" ht="105" outlineLevel="5">
      <c r="A10" s="1"/>
      <c r="B10" s="1">
        <v>819010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9</v>
      </c>
      <c r="H10" s="2" t="s">
        <v>18</v>
      </c>
      <c r="I10" s="1">
        <v>0</v>
      </c>
      <c r="J10" s="3" t="s">
        <v>19</v>
      </c>
      <c r="K10" s="2" t="str">
        <f>J10*573.00</f>
        <v>0</v>
      </c>
      <c r="L10" s="5"/>
    </row>
    <row r="11" spans="1:12" customHeight="1" ht="105" outlineLevel="5">
      <c r="A11" s="1"/>
      <c r="B11" s="1">
        <v>819011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24</v>
      </c>
      <c r="H11" s="2" t="s">
        <v>18</v>
      </c>
      <c r="I11" s="1">
        <v>0</v>
      </c>
      <c r="J11" s="3" t="s">
        <v>19</v>
      </c>
      <c r="K11" s="2" t="str">
        <f>J11*935.00</f>
        <v>0</v>
      </c>
      <c r="L11" s="5"/>
    </row>
    <row r="12" spans="1:12" customHeight="1" ht="105" outlineLevel="5">
      <c r="A12" s="1"/>
      <c r="B12" s="1">
        <v>819012</v>
      </c>
      <c r="C12" s="1" t="s">
        <v>41</v>
      </c>
      <c r="D12" s="1" t="s">
        <v>42</v>
      </c>
      <c r="E12" s="2" t="s">
        <v>43</v>
      </c>
      <c r="F12" s="2" t="s">
        <v>44</v>
      </c>
      <c r="G12" s="2" t="s">
        <v>45</v>
      </c>
      <c r="H12" s="2" t="s">
        <v>18</v>
      </c>
      <c r="I12" s="1">
        <v>0</v>
      </c>
      <c r="J12" s="3" t="s">
        <v>19</v>
      </c>
      <c r="K12" s="2" t="str">
        <f>J12*861.00</f>
        <v>0</v>
      </c>
      <c r="L12" s="5"/>
    </row>
    <row r="13" spans="1:12" customHeight="1" ht="105" outlineLevel="5">
      <c r="A13" s="1"/>
      <c r="B13" s="1">
        <v>819013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45</v>
      </c>
      <c r="H13" s="2" t="s">
        <v>18</v>
      </c>
      <c r="I13" s="1">
        <v>0</v>
      </c>
      <c r="J13" s="3" t="s">
        <v>19</v>
      </c>
      <c r="K13" s="2" t="str">
        <f>J13*1474.00</f>
        <v>0</v>
      </c>
      <c r="L13" s="5"/>
    </row>
    <row r="14" spans="1:12" customHeight="1" ht="105" outlineLevel="5">
      <c r="A14" s="1"/>
      <c r="B14" s="1">
        <v>819014</v>
      </c>
      <c r="C14" s="1" t="s">
        <v>50</v>
      </c>
      <c r="D14" s="1" t="s">
        <v>51</v>
      </c>
      <c r="E14" s="2" t="s">
        <v>52</v>
      </c>
      <c r="F14" s="2" t="s">
        <v>53</v>
      </c>
      <c r="G14" s="2" t="s">
        <v>45</v>
      </c>
      <c r="H14" s="2" t="s">
        <v>54</v>
      </c>
      <c r="I14" s="1">
        <v>0</v>
      </c>
      <c r="J14" s="3" t="s">
        <v>19</v>
      </c>
      <c r="K14" s="2" t="str">
        <f>J14*632.00</f>
        <v>0</v>
      </c>
      <c r="L14" s="5"/>
    </row>
    <row r="15" spans="1:12" customHeight="1" ht="105" outlineLevel="5">
      <c r="A15" s="1"/>
      <c r="B15" s="1">
        <v>819015</v>
      </c>
      <c r="C15" s="1" t="s">
        <v>55</v>
      </c>
      <c r="D15" s="1" t="s">
        <v>56</v>
      </c>
      <c r="E15" s="2" t="s">
        <v>57</v>
      </c>
      <c r="F15" s="2" t="s">
        <v>58</v>
      </c>
      <c r="G15" s="2" t="s">
        <v>45</v>
      </c>
      <c r="H15" s="2" t="s">
        <v>54</v>
      </c>
      <c r="I15" s="1">
        <v>0</v>
      </c>
      <c r="J15" s="3" t="s">
        <v>19</v>
      </c>
      <c r="K15" s="2" t="str">
        <f>J15*1115.00</f>
        <v>0</v>
      </c>
      <c r="L15" s="5"/>
    </row>
    <row r="16" spans="1:12" customHeight="1" ht="105" outlineLevel="5">
      <c r="A16" s="1"/>
      <c r="B16" s="1">
        <v>819016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 t="s">
        <v>18</v>
      </c>
      <c r="I16" s="1">
        <v>0</v>
      </c>
      <c r="J16" s="3" t="s">
        <v>19</v>
      </c>
      <c r="K16" s="2" t="str">
        <f>J16*14.00</f>
        <v>0</v>
      </c>
      <c r="L16" s="5"/>
    </row>
    <row r="17" spans="1:12" customHeight="1" ht="105" outlineLevel="5">
      <c r="A17" s="1"/>
      <c r="B17" s="1">
        <v>819017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 t="s">
        <v>18</v>
      </c>
      <c r="I17" s="1">
        <v>0</v>
      </c>
      <c r="J17" s="3" t="s">
        <v>19</v>
      </c>
      <c r="K17" s="2" t="str">
        <f>J17*19.00</f>
        <v>0</v>
      </c>
      <c r="L17" s="5"/>
    </row>
    <row r="18" spans="1:12" customHeight="1" ht="105" outlineLevel="5">
      <c r="A18" s="1"/>
      <c r="B18" s="1">
        <v>819018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1</v>
      </c>
      <c r="H18" s="2" t="s">
        <v>18</v>
      </c>
      <c r="I18" s="1">
        <v>0</v>
      </c>
      <c r="J18" s="3" t="s">
        <v>19</v>
      </c>
      <c r="K18" s="2" t="str">
        <f>J18*560.00</f>
        <v>0</v>
      </c>
      <c r="L18" s="5"/>
    </row>
    <row r="19" spans="1:12" customHeight="1" ht="105" outlineLevel="5">
      <c r="A19" s="1"/>
      <c r="B19" s="1">
        <v>819019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8</v>
      </c>
      <c r="H19" s="2" t="s">
        <v>75</v>
      </c>
      <c r="I19" s="1">
        <v>0</v>
      </c>
      <c r="J19" s="3" t="s">
        <v>19</v>
      </c>
      <c r="K19" s="2" t="str">
        <f>J19*590.00</f>
        <v>0</v>
      </c>
      <c r="L19" s="5"/>
    </row>
    <row r="20" spans="1:12" outlineLevel="3">
      <c r="A20" s="9" t="s">
        <v>76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</row>
    <row r="21" spans="1:12" customHeight="1" ht="105" outlineLevel="5">
      <c r="A21" s="1"/>
      <c r="B21" s="1">
        <v>819020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45</v>
      </c>
      <c r="H21" s="2" t="s">
        <v>18</v>
      </c>
      <c r="I21" s="1">
        <v>0</v>
      </c>
      <c r="J21" s="3" t="s">
        <v>19</v>
      </c>
      <c r="K21" s="2" t="str">
        <f>J21*1030.00</f>
        <v>0</v>
      </c>
      <c r="L21" s="5"/>
    </row>
    <row r="22" spans="1:12" customHeight="1" ht="105" outlineLevel="5">
      <c r="A22" s="1"/>
      <c r="B22" s="1">
        <v>819021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45</v>
      </c>
      <c r="H22" s="2" t="s">
        <v>24</v>
      </c>
      <c r="I22" s="1">
        <v>0</v>
      </c>
      <c r="J22" s="3" t="s">
        <v>19</v>
      </c>
      <c r="K22" s="2" t="str">
        <f>J22*1551.00</f>
        <v>0</v>
      </c>
      <c r="L22" s="5"/>
    </row>
    <row r="23" spans="1:12" customHeight="1" ht="105" outlineLevel="5">
      <c r="A23" s="1"/>
      <c r="B23" s="1">
        <v>819022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45</v>
      </c>
      <c r="H23" s="2" t="s">
        <v>54</v>
      </c>
      <c r="I23" s="1">
        <v>0</v>
      </c>
      <c r="J23" s="3" t="s">
        <v>19</v>
      </c>
      <c r="K23" s="2" t="str">
        <f>J23*599.00</f>
        <v>0</v>
      </c>
      <c r="L23" s="5"/>
    </row>
    <row r="24" spans="1:12" customHeight="1" ht="105" outlineLevel="5">
      <c r="A24" s="1"/>
      <c r="B24" s="1">
        <v>819023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7</v>
      </c>
      <c r="H24" s="2" t="s">
        <v>24</v>
      </c>
      <c r="I24" s="1">
        <v>0</v>
      </c>
      <c r="J24" s="3" t="s">
        <v>19</v>
      </c>
      <c r="K24" s="2" t="str">
        <f>J24*595.00</f>
        <v>0</v>
      </c>
      <c r="L24" s="5"/>
    </row>
    <row r="25" spans="1:12" customHeight="1" ht="105" outlineLevel="5">
      <c r="A25" s="1"/>
      <c r="B25" s="1">
        <v>819024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75</v>
      </c>
      <c r="H25" s="2" t="s">
        <v>54</v>
      </c>
      <c r="I25" s="1">
        <v>0</v>
      </c>
      <c r="J25" s="3" t="s">
        <v>19</v>
      </c>
      <c r="K25" s="2" t="str">
        <f>J25*1159.00</f>
        <v>0</v>
      </c>
      <c r="L25" s="5"/>
    </row>
    <row r="26" spans="1:12" customHeight="1" ht="105" outlineLevel="5">
      <c r="A26" s="1"/>
      <c r="B26" s="1">
        <v>819025</v>
      </c>
      <c r="C26" s="1" t="s">
        <v>97</v>
      </c>
      <c r="D26" s="1" t="s">
        <v>98</v>
      </c>
      <c r="E26" s="2" t="s">
        <v>99</v>
      </c>
      <c r="F26" s="2" t="s">
        <v>100</v>
      </c>
      <c r="G26" s="2" t="s">
        <v>45</v>
      </c>
      <c r="H26" s="2" t="s">
        <v>18</v>
      </c>
      <c r="I26" s="1">
        <v>0</v>
      </c>
      <c r="J26" s="3" t="s">
        <v>19</v>
      </c>
      <c r="K26" s="2" t="str">
        <f>J26*1643.00</f>
        <v>0</v>
      </c>
      <c r="L26" s="5"/>
    </row>
    <row r="27" spans="1:12" customHeight="1" ht="105" outlineLevel="5">
      <c r="A27" s="1"/>
      <c r="B27" s="1">
        <v>819026</v>
      </c>
      <c r="C27" s="1" t="s">
        <v>101</v>
      </c>
      <c r="D27" s="1" t="s">
        <v>102</v>
      </c>
      <c r="E27" s="2" t="s">
        <v>103</v>
      </c>
      <c r="F27" s="2" t="s">
        <v>104</v>
      </c>
      <c r="G27" s="2" t="s">
        <v>45</v>
      </c>
      <c r="H27" s="2" t="s">
        <v>18</v>
      </c>
      <c r="I27" s="1">
        <v>0</v>
      </c>
      <c r="J27" s="3" t="s">
        <v>19</v>
      </c>
      <c r="K27" s="2" t="str">
        <f>J27*674.00</f>
        <v>0</v>
      </c>
      <c r="L27" s="5"/>
    </row>
    <row r="28" spans="1:12" customHeight="1" ht="105" outlineLevel="5">
      <c r="A28" s="1"/>
      <c r="B28" s="1">
        <v>819027</v>
      </c>
      <c r="C28" s="1" t="s">
        <v>105</v>
      </c>
      <c r="D28" s="1" t="s">
        <v>106</v>
      </c>
      <c r="E28" s="2" t="s">
        <v>107</v>
      </c>
      <c r="F28" s="2" t="s">
        <v>108</v>
      </c>
      <c r="G28" s="2" t="s">
        <v>45</v>
      </c>
      <c r="H28" s="2" t="s">
        <v>18</v>
      </c>
      <c r="I28" s="1">
        <v>0</v>
      </c>
      <c r="J28" s="3" t="s">
        <v>19</v>
      </c>
      <c r="K28" s="2" t="str">
        <f>J28*631.00</f>
        <v>0</v>
      </c>
      <c r="L2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0:K2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2026-04-20T18:27:44+03:00</dcterms:created>
  <dcterms:modified xsi:type="dcterms:W3CDTF">2026-04-20T18:27:44+03:00</dcterms:modified>
  <dc:title>Untitled Spreadsheet</dc:title>
  <dc:description/>
  <dc:subject/>
  <cp:keywords/>
  <cp:category/>
</cp:coreProperties>
</file>