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<sst xmlns="http://schemas.openxmlformats.org/spreadsheetml/2006/main" uniqueCount="88">
  <si>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</si>
  <si>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</si>
  <si>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</si>
  <si>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</si>
  <si>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</si>
  <si>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</si>
  <si>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</si>
  <si>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</si>
  <si>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</si>
  <si>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</si>
  <si>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Арматура регулирующая для радиаторов</t>
  </si>
  <si>
    <t>Термостатическая регулирующая арматура</t>
  </si>
  <si>
    <t>Термостатическая арматура VIEIR</t>
  </si>
  <si>
    <t>Клапана термостатические VIEIR</t>
  </si>
  <si>
    <t>RAR-120007</t>
  </si>
  <si>
    <t>VR282</t>
  </si>
  <si>
    <t>Клапан термостатический (M30x1,5) ПРЯМОЙ VR 1/2" (1 /60шт)</t>
  </si>
  <si>
    <t>593.51 руб.</t>
  </si>
  <si>
    <t>&gt;10</t>
  </si>
  <si>
    <t>шт</t>
  </si>
  <si>
    <t>RAR-120008</t>
  </si>
  <si>
    <t>VR283</t>
  </si>
  <si>
    <t>Клапан термостатический (M30x1,5) ПРЯМОЙ VR 3/4" (1 /60шт)</t>
  </si>
  <si>
    <t>819.61 руб.</t>
  </si>
  <si>
    <t>RAR-120009</t>
  </si>
  <si>
    <t>VR280</t>
  </si>
  <si>
    <t>Клапан термостатический (M30x1,5) УГЛОВОЙ VR 1/2" (10/60шт)</t>
  </si>
  <si>
    <t>557.81 руб.</t>
  </si>
  <si>
    <t>RAR-120010</t>
  </si>
  <si>
    <t>VR281</t>
  </si>
  <si>
    <t>Клапан термостатический (M30x1,5) УГЛОВОЙ VR 3/4" (10/60шт)</t>
  </si>
  <si>
    <t>751.19 руб.</t>
  </si>
  <si>
    <t>RAR-120019</t>
  </si>
  <si>
    <t>VR348</t>
  </si>
  <si>
    <t>Клапан ОСЕВОЙ термостатический (M30X1,5)  1/2" ViEiR (10/60шт)</t>
  </si>
  <si>
    <t>589.05 руб.</t>
  </si>
  <si>
    <t>&gt;50</t>
  </si>
  <si>
    <t>Комплекты термостатические VIEIR</t>
  </si>
  <si>
    <t>RAR-120001</t>
  </si>
  <si>
    <t>VR312</t>
  </si>
  <si>
    <t>Комплект термостатический VR для подключения рад-ра 1/2 ПРЯМОЙ (3 в 1 ) (1/25шт)</t>
  </si>
  <si>
    <t>1 365.53 руб.</t>
  </si>
  <si>
    <t>RAR-120002</t>
  </si>
  <si>
    <t>VR313</t>
  </si>
  <si>
    <t>Комплект термостатический VR для подключения рад-ра 3/4 ПРЯМОЙ (3 в 1 ) (1/25шт)</t>
  </si>
  <si>
    <t>1 724.01 руб.</t>
  </si>
  <si>
    <t>RAR-120003</t>
  </si>
  <si>
    <t>VR310</t>
  </si>
  <si>
    <t>Комплект термостатический VR для подключения рад-ра 1/2 УГЛОВОЙ (3 в 1 ) (1/25шт)</t>
  </si>
  <si>
    <t>1 225.70 руб.</t>
  </si>
  <si>
    <t>RAR-120004</t>
  </si>
  <si>
    <t>VR311</t>
  </si>
  <si>
    <t>Комплект термостатический VR для подключения рад-ра 3/4 УГЛОВОЙ (3 в 1 ) (1/25шт)</t>
  </si>
  <si>
    <t>1 628.81 руб.</t>
  </si>
  <si>
    <t>RAR-120038</t>
  </si>
  <si>
    <t>VR342</t>
  </si>
  <si>
    <t>Комплект термостатический VR для подключения рад-ра 1/2 УГЛОВОЙ (2 в 1 - регул.клап+термоголовка)</t>
  </si>
  <si>
    <t>908.86 руб.</t>
  </si>
  <si>
    <t>RAR-120039</t>
  </si>
  <si>
    <t>VR343</t>
  </si>
  <si>
    <t>Комплект термостатический VR для подключения рад-ра 1/2 ПРЯМОЙ (2 в 1 - регул.клап+термоголовка)</t>
  </si>
  <si>
    <t>946.05 руб.</t>
  </si>
  <si>
    <t>RAR-120040</t>
  </si>
  <si>
    <t>VR341</t>
  </si>
  <si>
    <t>Комплект термостатический RTL  для подключ рад-ра 1/2 ПРЯМОЙ VIEIR (2 в 1 - регул.клап+термоголовка)</t>
  </si>
  <si>
    <t>1 805.83 руб.</t>
  </si>
  <si>
    <t>RAR-120100</t>
  </si>
  <si>
    <t>VR340</t>
  </si>
  <si>
    <t>Комплект ОСЕВОЙ термостатический VR для  рад-ра 1/2 угловой (3 в 1) (1/25шт)</t>
  </si>
  <si>
    <t>1 319.41 руб.</t>
  </si>
  <si>
    <t>VER-000641</t>
  </si>
  <si>
    <t>VR310-F</t>
  </si>
  <si>
    <t>Комплект терморегулирующий 1/2"  УГЛОВОЙ (25/1шт) "ViEiR"</t>
  </si>
  <si>
    <t>1 344.70 руб.</t>
  </si>
  <si>
    <t>VER-000642</t>
  </si>
  <si>
    <t>VR310-C</t>
  </si>
  <si>
    <t>1 428.00 руб.</t>
  </si>
  <si>
    <t>VER-001518</t>
  </si>
  <si>
    <t>VR340-F</t>
  </si>
  <si>
    <t>Комплект терморегулирующий осевой 1/2" БЕЛЫЙ (25/5шт)</t>
  </si>
  <si>
    <t>1 564.85 руб.</t>
  </si>
  <si>
    <t>VER-001519</t>
  </si>
  <si>
    <t>VR340-C</t>
  </si>
  <si>
    <t>Комплект терморегулирующий осевой 1/2" ЧЕРНЫЙ (25/5шт)</t>
  </si>
  <si>
    <t>1 554.44 руб.</t>
  </si>
  <si>
    <t>VER-001520</t>
  </si>
  <si>
    <t>VR340-G</t>
  </si>
  <si>
    <t>Комплект терморегулирующий осевой 1/2" СЕРЫЙ (25/5шт)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</si>
</sst>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0d55270_86a5_11e9_8101_003048fd731b_0f3c6775_27a6_11ed_a30e_00259070b4871.jpeg"/><Relationship Id="rId2" Type="http://schemas.openxmlformats.org/officeDocument/2006/relationships/image" Target="../media/90d55274_86a5_11e9_8101_003048fd731b_0f3c6776_27a6_11ed_a30e_00259070b4872.jpeg"/><Relationship Id="rId3" Type="http://schemas.openxmlformats.org/officeDocument/2006/relationships/image" Target="../media/90d55278_86a5_11e9_8101_003048fd731b_0f3c6777_27a6_11ed_a30e_00259070b4873.jpeg"/><Relationship Id="rId4" Type="http://schemas.openxmlformats.org/officeDocument/2006/relationships/image" Target="../media/90d5527c_86a5_11e9_8101_003048fd731b_0f3c6778_27a6_11ed_a30e_00259070b4874.jpeg"/><Relationship Id="rId5" Type="http://schemas.openxmlformats.org/officeDocument/2006/relationships/image" Target="../media/365e7133_68f5_11ea_8111_003048fd731b_0f3c6779_27a6_11ed_a30e_00259070b4875.jpeg"/><Relationship Id="rId6" Type="http://schemas.openxmlformats.org/officeDocument/2006/relationships/image" Target="../media/90d55258_86a5_11e9_8101_003048fd731b_0f3c677e_27a6_11ed_a30e_00259070b4876.jpeg"/><Relationship Id="rId7" Type="http://schemas.openxmlformats.org/officeDocument/2006/relationships/image" Target="../media/90d5525c_86a5_11e9_8101_003048fd731b_0f3c6780_27a6_11ed_a30e_00259070b4877.jpeg"/><Relationship Id="rId8" Type="http://schemas.openxmlformats.org/officeDocument/2006/relationships/image" Target="../media/90d55260_86a5_11e9_8101_003048fd731b_0f3c677d_27a6_11ed_a30e_00259070b4878.jpeg"/><Relationship Id="rId9" Type="http://schemas.openxmlformats.org/officeDocument/2006/relationships/image" Target="../media/90d55264_86a5_11e9_8101_003048fd731b_0f3c677f_27a6_11ed_a30e_00259070b4879.jpeg"/><Relationship Id="rId10" Type="http://schemas.openxmlformats.org/officeDocument/2006/relationships/image" Target="../media/1fcb30d6_5f91_11eb_822d_003048fd731b_0f3c677b_27a6_11ed_a30e_00259070b48710.jpeg"/><Relationship Id="rId11" Type="http://schemas.openxmlformats.org/officeDocument/2006/relationships/image" Target="../media/d0916a72_3f69_11eb_8203_003048fd731b_0f3c677c_27a6_11ed_a30e_00259070b48711.jpeg"/><Relationship Id="rId12" Type="http://schemas.openxmlformats.org/officeDocument/2006/relationships/image" Target="../media/1fcb30d8_5f91_11eb_822d_003048fd731b_cfd40f40_a580_11ee_a526_047c1617b14312.jpeg"/><Relationship Id="rId13" Type="http://schemas.openxmlformats.org/officeDocument/2006/relationships/image" Target="../media/9a4b48a4_e76e_11ea_8188_003048fd731b_0f3c677a_27a6_11ed_a30e_00259070b48713.jpeg"/><Relationship Id="rId14" Type="http://schemas.openxmlformats.org/officeDocument/2006/relationships/image" Target="../media/efe0499e_729c_11ee_a4e3_047c1617b143_cfd40f3e_a580_11ee_a526_047c1617b14314.jpeg"/><Relationship Id="rId15" Type="http://schemas.openxmlformats.org/officeDocument/2006/relationships/image" Target="../media/efe049a0_729c_11ee_a4e3_047c1617b143_cfd40f3c_a580_11ee_a526_047c1617b14315.jpeg"/><Relationship Id="rId16" Type="http://schemas.openxmlformats.org/officeDocument/2006/relationships/image" Target="../media/b44e427a_245f_11f0_a725_047c1617b143_26859880_34da_11f0_a73b_047c1617b1431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6" name="Image_12" descr="Image_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7" name="Image_13" descr="Image_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8" name="Image_14" descr="Image_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9" name="Image_15" descr="Image_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0" name="Image_16" descr="Image_1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1" name="Image_17" descr="Image_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6" name="Image_23" descr="Image_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819002</v>
      </c>
      <c r="C6" s="1" t="s">
        <v>14</v>
      </c>
      <c r="D6" s="1" t="s">
        <v>15</v>
      </c>
      <c r="E6" s="2" t="s">
        <v>16</v>
      </c>
      <c r="F6" s="2" t="s">
        <v>17</v>
      </c>
      <c r="G6" s="2" t="s">
        <v>18</v>
      </c>
      <c r="H6" s="2">
        <v>0</v>
      </c>
      <c r="I6" s="1">
        <v>0</v>
      </c>
      <c r="J6" s="3" t="s">
        <v>19</v>
      </c>
      <c r="K6" s="2" t="str">
        <f>J6*593.51</f>
        <v>0</v>
      </c>
      <c r="L6" s="5"/>
    </row>
    <row r="7" spans="1:12" customHeight="1" ht="105" outlineLevel="5">
      <c r="A7" s="1"/>
      <c r="B7" s="1">
        <v>819003</v>
      </c>
      <c r="C7" s="1" t="s">
        <v>20</v>
      </c>
      <c r="D7" s="1" t="s">
        <v>21</v>
      </c>
      <c r="E7" s="2" t="s">
        <v>22</v>
      </c>
      <c r="F7" s="2" t="s">
        <v>23</v>
      </c>
      <c r="G7" s="2" t="s">
        <v>18</v>
      </c>
      <c r="H7" s="2">
        <v>0</v>
      </c>
      <c r="I7" s="1">
        <v>0</v>
      </c>
      <c r="J7" s="3" t="s">
        <v>19</v>
      </c>
      <c r="K7" s="2" t="str">
        <f>J7*819.61</f>
        <v>0</v>
      </c>
      <c r="L7" s="5"/>
    </row>
    <row r="8" spans="1:12" customHeight="1" ht="105" outlineLevel="5">
      <c r="A8" s="1"/>
      <c r="B8" s="1">
        <v>819004</v>
      </c>
      <c r="C8" s="1" t="s">
        <v>24</v>
      </c>
      <c r="D8" s="1" t="s">
        <v>25</v>
      </c>
      <c r="E8" s="2" t="s">
        <v>26</v>
      </c>
      <c r="F8" s="2" t="s">
        <v>27</v>
      </c>
      <c r="G8" s="2">
        <v>9</v>
      </c>
      <c r="H8" s="2">
        <v>0</v>
      </c>
      <c r="I8" s="1">
        <v>0</v>
      </c>
      <c r="J8" s="3" t="s">
        <v>19</v>
      </c>
      <c r="K8" s="2" t="str">
        <f>J8*557.81</f>
        <v>0</v>
      </c>
      <c r="L8" s="5"/>
    </row>
    <row r="9" spans="1:12" customHeight="1" ht="105" outlineLevel="5">
      <c r="A9" s="1"/>
      <c r="B9" s="1">
        <v>819005</v>
      </c>
      <c r="C9" s="1" t="s">
        <v>28</v>
      </c>
      <c r="D9" s="1" t="s">
        <v>29</v>
      </c>
      <c r="E9" s="2" t="s">
        <v>30</v>
      </c>
      <c r="F9" s="2" t="s">
        <v>31</v>
      </c>
      <c r="G9" s="2">
        <v>10</v>
      </c>
      <c r="H9" s="2">
        <v>0</v>
      </c>
      <c r="I9" s="1">
        <v>0</v>
      </c>
      <c r="J9" s="3" t="s">
        <v>19</v>
      </c>
      <c r="K9" s="2" t="str">
        <f>J9*751.19</f>
        <v>0</v>
      </c>
      <c r="L9" s="5"/>
    </row>
    <row r="10" spans="1:12" customHeight="1" ht="105" outlineLevel="5">
      <c r="A10" s="1"/>
      <c r="B10" s="1">
        <v>825188</v>
      </c>
      <c r="C10" s="1" t="s">
        <v>32</v>
      </c>
      <c r="D10" s="1" t="s">
        <v>33</v>
      </c>
      <c r="E10" s="2" t="s">
        <v>34</v>
      </c>
      <c r="F10" s="2" t="s">
        <v>35</v>
      </c>
      <c r="G10" s="2" t="s">
        <v>36</v>
      </c>
      <c r="H10" s="2">
        <v>0</v>
      </c>
      <c r="I10" s="1">
        <v>0</v>
      </c>
      <c r="J10" s="3" t="s">
        <v>19</v>
      </c>
      <c r="K10" s="2" t="str">
        <f>J10*589.05</f>
        <v>0</v>
      </c>
      <c r="L10" s="5"/>
    </row>
    <row r="11" spans="1:12" outlineLevel="3">
      <c r="A11" s="9" t="s">
        <v>37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5"/>
    </row>
    <row r="12" spans="1:12" customHeight="1" ht="105" outlineLevel="5">
      <c r="A12" s="1"/>
      <c r="B12" s="1">
        <v>818996</v>
      </c>
      <c r="C12" s="1" t="s">
        <v>38</v>
      </c>
      <c r="D12" s="1" t="s">
        <v>39</v>
      </c>
      <c r="E12" s="2" t="s">
        <v>40</v>
      </c>
      <c r="F12" s="2" t="s">
        <v>41</v>
      </c>
      <c r="G12" s="2" t="s">
        <v>18</v>
      </c>
      <c r="H12" s="2">
        <v>0</v>
      </c>
      <c r="I12" s="1">
        <v>0</v>
      </c>
      <c r="J12" s="3" t="s">
        <v>19</v>
      </c>
      <c r="K12" s="2" t="str">
        <f>J12*1365.53</f>
        <v>0</v>
      </c>
      <c r="L12" s="5"/>
    </row>
    <row r="13" spans="1:12" customHeight="1" ht="105" outlineLevel="5">
      <c r="A13" s="1"/>
      <c r="B13" s="1">
        <v>818997</v>
      </c>
      <c r="C13" s="1" t="s">
        <v>42</v>
      </c>
      <c r="D13" s="1" t="s">
        <v>43</v>
      </c>
      <c r="E13" s="2" t="s">
        <v>44</v>
      </c>
      <c r="F13" s="2" t="s">
        <v>45</v>
      </c>
      <c r="G13" s="2">
        <v>0</v>
      </c>
      <c r="H13" s="2">
        <v>0</v>
      </c>
      <c r="I13" s="1">
        <v>0</v>
      </c>
      <c r="J13" s="3" t="s">
        <v>19</v>
      </c>
      <c r="K13" s="2" t="str">
        <f>J13*1724.01</f>
        <v>0</v>
      </c>
      <c r="L13" s="5"/>
    </row>
    <row r="14" spans="1:12" customHeight="1" ht="105" outlineLevel="5">
      <c r="A14" s="1"/>
      <c r="B14" s="1">
        <v>818998</v>
      </c>
      <c r="C14" s="1" t="s">
        <v>46</v>
      </c>
      <c r="D14" s="1" t="s">
        <v>47</v>
      </c>
      <c r="E14" s="2" t="s">
        <v>48</v>
      </c>
      <c r="F14" s="2" t="s">
        <v>49</v>
      </c>
      <c r="G14" s="2" t="s">
        <v>18</v>
      </c>
      <c r="H14" s="2">
        <v>0</v>
      </c>
      <c r="I14" s="1">
        <v>0</v>
      </c>
      <c r="J14" s="3" t="s">
        <v>19</v>
      </c>
      <c r="K14" s="2" t="str">
        <f>J14*1225.70</f>
        <v>0</v>
      </c>
      <c r="L14" s="5"/>
    </row>
    <row r="15" spans="1:12" customHeight="1" ht="105" outlineLevel="5">
      <c r="A15" s="1"/>
      <c r="B15" s="1">
        <v>818999</v>
      </c>
      <c r="C15" s="1" t="s">
        <v>50</v>
      </c>
      <c r="D15" s="1" t="s">
        <v>51</v>
      </c>
      <c r="E15" s="2" t="s">
        <v>52</v>
      </c>
      <c r="F15" s="2" t="s">
        <v>53</v>
      </c>
      <c r="G15" s="2" t="s">
        <v>18</v>
      </c>
      <c r="H15" s="2">
        <v>0</v>
      </c>
      <c r="I15" s="1">
        <v>0</v>
      </c>
      <c r="J15" s="3" t="s">
        <v>19</v>
      </c>
      <c r="K15" s="2" t="str">
        <f>J15*1628.81</f>
        <v>0</v>
      </c>
      <c r="L15" s="5"/>
    </row>
    <row r="16" spans="1:12" customHeight="1" ht="105" outlineLevel="5">
      <c r="A16" s="1"/>
      <c r="B16" s="1">
        <v>832494</v>
      </c>
      <c r="C16" s="1" t="s">
        <v>54</v>
      </c>
      <c r="D16" s="1" t="s">
        <v>55</v>
      </c>
      <c r="E16" s="2" t="s">
        <v>56</v>
      </c>
      <c r="F16" s="2" t="s">
        <v>57</v>
      </c>
      <c r="G16" s="2">
        <v>9</v>
      </c>
      <c r="H16" s="2">
        <v>0</v>
      </c>
      <c r="I16" s="1">
        <v>0</v>
      </c>
      <c r="J16" s="3" t="s">
        <v>19</v>
      </c>
      <c r="K16" s="2" t="str">
        <f>J16*908.86</f>
        <v>0</v>
      </c>
      <c r="L16" s="5"/>
    </row>
    <row r="17" spans="1:12" customHeight="1" ht="105" outlineLevel="5">
      <c r="A17" s="1"/>
      <c r="B17" s="1">
        <v>830638</v>
      </c>
      <c r="C17" s="1" t="s">
        <v>58</v>
      </c>
      <c r="D17" s="1" t="s">
        <v>59</v>
      </c>
      <c r="E17" s="2" t="s">
        <v>60</v>
      </c>
      <c r="F17" s="2" t="s">
        <v>61</v>
      </c>
      <c r="G17" s="2" t="s">
        <v>18</v>
      </c>
      <c r="H17" s="2">
        <v>0</v>
      </c>
      <c r="I17" s="1">
        <v>0</v>
      </c>
      <c r="J17" s="3" t="s">
        <v>19</v>
      </c>
      <c r="K17" s="2" t="str">
        <f>J17*946.05</f>
        <v>0</v>
      </c>
      <c r="L17" s="5"/>
    </row>
    <row r="18" spans="1:12" customHeight="1" ht="105" outlineLevel="5">
      <c r="A18" s="1"/>
      <c r="B18" s="1">
        <v>832495</v>
      </c>
      <c r="C18" s="1" t="s">
        <v>62</v>
      </c>
      <c r="D18" s="1" t="s">
        <v>63</v>
      </c>
      <c r="E18" s="2" t="s">
        <v>64</v>
      </c>
      <c r="F18" s="2" t="s">
        <v>65</v>
      </c>
      <c r="G18" s="2">
        <v>10</v>
      </c>
      <c r="H18" s="2">
        <v>0</v>
      </c>
      <c r="I18" s="1">
        <v>0</v>
      </c>
      <c r="J18" s="3" t="s">
        <v>19</v>
      </c>
      <c r="K18" s="2" t="str">
        <f>J18*1805.83</f>
        <v>0</v>
      </c>
      <c r="L18" s="5"/>
    </row>
    <row r="19" spans="1:12" customHeight="1" ht="105" outlineLevel="5">
      <c r="A19" s="1"/>
      <c r="B19" s="1">
        <v>828461</v>
      </c>
      <c r="C19" s="1" t="s">
        <v>66</v>
      </c>
      <c r="D19" s="1" t="s">
        <v>67</v>
      </c>
      <c r="E19" s="2" t="s">
        <v>68</v>
      </c>
      <c r="F19" s="2" t="s">
        <v>69</v>
      </c>
      <c r="G19" s="2" t="s">
        <v>18</v>
      </c>
      <c r="H19" s="2">
        <v>0</v>
      </c>
      <c r="I19" s="1">
        <v>0</v>
      </c>
      <c r="J19" s="3" t="s">
        <v>19</v>
      </c>
      <c r="K19" s="2" t="str">
        <f>J19*1319.41</f>
        <v>0</v>
      </c>
      <c r="L19" s="5"/>
    </row>
    <row r="20" spans="1:12" customHeight="1" ht="105" outlineLevel="5">
      <c r="A20" s="1"/>
      <c r="B20" s="1">
        <v>880051</v>
      </c>
      <c r="C20" s="1" t="s">
        <v>70</v>
      </c>
      <c r="D20" s="1" t="s">
        <v>71</v>
      </c>
      <c r="E20" s="2" t="s">
        <v>72</v>
      </c>
      <c r="F20" s="2" t="s">
        <v>73</v>
      </c>
      <c r="G20" s="2">
        <v>10</v>
      </c>
      <c r="H20" s="2">
        <v>0</v>
      </c>
      <c r="I20" s="1">
        <v>0</v>
      </c>
      <c r="J20" s="3" t="s">
        <v>19</v>
      </c>
      <c r="K20" s="2" t="str">
        <f>J20*1344.70</f>
        <v>0</v>
      </c>
      <c r="L20" s="5"/>
    </row>
    <row r="21" spans="1:12" customHeight="1" ht="105" outlineLevel="5">
      <c r="A21" s="1"/>
      <c r="B21" s="1">
        <v>880052</v>
      </c>
      <c r="C21" s="1" t="s">
        <v>74</v>
      </c>
      <c r="D21" s="1" t="s">
        <v>75</v>
      </c>
      <c r="E21" s="2" t="s">
        <v>72</v>
      </c>
      <c r="F21" s="2" t="s">
        <v>76</v>
      </c>
      <c r="G21" s="2">
        <v>7</v>
      </c>
      <c r="H21" s="2">
        <v>0</v>
      </c>
      <c r="I21" s="1">
        <v>0</v>
      </c>
      <c r="J21" s="3" t="s">
        <v>19</v>
      </c>
      <c r="K21" s="2" t="str">
        <f>J21*1428.00</f>
        <v>0</v>
      </c>
      <c r="L21" s="5"/>
    </row>
    <row r="22" spans="1:12" outlineLevel="5">
      <c r="A22" s="1"/>
      <c r="B22" s="1">
        <v>885828</v>
      </c>
      <c r="C22" s="1" t="s">
        <v>77</v>
      </c>
      <c r="D22" s="1" t="s">
        <v>78</v>
      </c>
      <c r="E22" s="2" t="s">
        <v>79</v>
      </c>
      <c r="F22" s="2" t="s">
        <v>80</v>
      </c>
      <c r="G22" s="2">
        <v>5</v>
      </c>
      <c r="H22" s="2">
        <v>0</v>
      </c>
      <c r="I22" s="1">
        <v>0</v>
      </c>
      <c r="J22" s="3" t="s">
        <v>19</v>
      </c>
      <c r="K22" s="2" t="str">
        <f>J22*1564.85</f>
        <v>0</v>
      </c>
      <c r="L22" s="5"/>
    </row>
    <row r="23" spans="1:12" customHeight="1" ht="105" outlineLevel="5">
      <c r="A23" s="1"/>
      <c r="B23" s="1">
        <v>885829</v>
      </c>
      <c r="C23" s="1" t="s">
        <v>81</v>
      </c>
      <c r="D23" s="1" t="s">
        <v>82</v>
      </c>
      <c r="E23" s="2" t="s">
        <v>83</v>
      </c>
      <c r="F23" s="2" t="s">
        <v>84</v>
      </c>
      <c r="G23" s="2">
        <v>5</v>
      </c>
      <c r="H23" s="2">
        <v>0</v>
      </c>
      <c r="I23" s="1">
        <v>0</v>
      </c>
      <c r="J23" s="3" t="s">
        <v>19</v>
      </c>
      <c r="K23" s="2" t="str">
        <f>J23*1554.44</f>
        <v>0</v>
      </c>
      <c r="L23" s="5"/>
    </row>
    <row r="24" spans="1:12" outlineLevel="5">
      <c r="A24" s="1"/>
      <c r="B24" s="1">
        <v>885830</v>
      </c>
      <c r="C24" s="1" t="s">
        <v>85</v>
      </c>
      <c r="D24" s="1" t="s">
        <v>86</v>
      </c>
      <c r="E24" s="2" t="s">
        <v>87</v>
      </c>
      <c r="F24" s="2" t="s">
        <v>84</v>
      </c>
      <c r="G24" s="2">
        <v>5</v>
      </c>
      <c r="H24" s="2">
        <v>0</v>
      </c>
      <c r="I24" s="1">
        <v>0</v>
      </c>
      <c r="J24" s="3" t="s">
        <v>19</v>
      </c>
      <c r="K24" s="2" t="str">
        <f>J24*1554.44</f>
        <v>0</v>
      </c>
      <c r="L2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5:K5"/>
    <mergeCell ref="A11:K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2025-07-12T06:51:59+03:00</dcterms:created>
  <dcterms:modified xsi:type="dcterms:W3CDTF">2025-07-12T06:51:59+03:00</dcterms:modified>
  <dc:title>Untitled Spreadsheet</dc:title>
  <dc:description/>
  <dc:subject/>
  <cp:keywords/>
  <cp:category/>
</cp:coreProperties>
</file>