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<sst xmlns="http://schemas.openxmlformats.org/spreadsheetml/2006/main" uniqueCount="92">
  <si>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</si>
  <si>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</si>
  <si>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</si>
  <si>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</si>
  <si>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</si>
  <si>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</si>
  <si>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</si>
  <si>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</si>
  <si>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</si>
  <si>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</si>
  <si>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</si>
  <si>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Комплектующие для баков</t>
  </si>
  <si>
    <t>Мембраны</t>
  </si>
  <si>
    <t>BAK-320005</t>
  </si>
  <si>
    <t>VERH-8A</t>
  </si>
  <si>
    <t>Мембрана 8-12л (1 шт)</t>
  </si>
  <si>
    <t>185.22 руб.</t>
  </si>
  <si>
    <t>&gt;50</t>
  </si>
  <si>
    <t>шт</t>
  </si>
  <si>
    <t>BAK-320006</t>
  </si>
  <si>
    <t>VERH-24A</t>
  </si>
  <si>
    <t>Мембрана 24-35л(1 шт)</t>
  </si>
  <si>
    <t>307.23 руб.</t>
  </si>
  <si>
    <t>BAK-320007</t>
  </si>
  <si>
    <t>VERH-50A</t>
  </si>
  <si>
    <t>Мембрана 50л (1 шт)</t>
  </si>
  <si>
    <t>574.77 руб.</t>
  </si>
  <si>
    <t>BAK-320008</t>
  </si>
  <si>
    <t>VERH-100A</t>
  </si>
  <si>
    <t>Мембрана 100л (1 шт)</t>
  </si>
  <si>
    <t>945.21 руб.</t>
  </si>
  <si>
    <t>UNI-101799</t>
  </si>
  <si>
    <t>Мембрана 150/200 л EPDM Dвн.90 мм проходная</t>
  </si>
  <si>
    <t>6 188.00 руб.</t>
  </si>
  <si>
    <t>UNI-101800</t>
  </si>
  <si>
    <t>Мембрана 24 л EPDM Dвн.80 мм UNIPUMP</t>
  </si>
  <si>
    <t>559.50 руб.</t>
  </si>
  <si>
    <t>UNI-101801</t>
  </si>
  <si>
    <t>Мембрана 24 л EPDM Dвн.90 мм</t>
  </si>
  <si>
    <t>552.90 руб.</t>
  </si>
  <si>
    <t>UNI-101802</t>
  </si>
  <si>
    <t>Мембрана 300 л EPDM Dвн.150 мм проходная</t>
  </si>
  <si>
    <t>8 517.00 руб.</t>
  </si>
  <si>
    <t>UNI-101803</t>
  </si>
  <si>
    <t>Мембрана 35 л EPDM Dвн.90 мм с хвостом</t>
  </si>
  <si>
    <t>817.70 руб.</t>
  </si>
  <si>
    <t>UNI-101804</t>
  </si>
  <si>
    <t>Мембрана 35/50 л EPDM Dвн.80 мм с хвостом Se.Fa 0301</t>
  </si>
  <si>
    <t>992.60 руб.</t>
  </si>
  <si>
    <t>UNI-101805</t>
  </si>
  <si>
    <t>Мембрана 35/50 л EPDM Dвн.80 мм с хвостом UNIPUMP</t>
  </si>
  <si>
    <t>651.60 руб.</t>
  </si>
  <si>
    <t>UNI-101806</t>
  </si>
  <si>
    <t>Мембрана 50/80 л EPDM Dвн.80 мм с хвостом Se.Fa 0302</t>
  </si>
  <si>
    <t>2 025.00 руб.</t>
  </si>
  <si>
    <t>UNI-101807</t>
  </si>
  <si>
    <t>Мембрана 50/80 л EPDM Dвн.80 мм с хвостом UNIPUMP</t>
  </si>
  <si>
    <t>1 353.00 руб.</t>
  </si>
  <si>
    <t>UNI-101808</t>
  </si>
  <si>
    <t>Мембрана 8 л EPDM Dвн.60 мм</t>
  </si>
  <si>
    <t>421.00 руб.</t>
  </si>
  <si>
    <t>UNI-101809</t>
  </si>
  <si>
    <t>Мембрана 80/100 л EPDM Dвн.80 мм с хвостом UNIPUMP</t>
  </si>
  <si>
    <t>1 836.00 руб.</t>
  </si>
  <si>
    <t>UNI-101810</t>
  </si>
  <si>
    <t>Мембрана 80/100 л EPDM Dвн.90 мм с хвостом</t>
  </si>
  <si>
    <t>1 908.00 руб.</t>
  </si>
  <si>
    <t>ZGR-001196</t>
  </si>
  <si>
    <t>MBR-24</t>
  </si>
  <si>
    <t>Мембрана EPDM для гидроаккумулятора 24л ZEGOR (1/50шт)</t>
  </si>
  <si>
    <t>405.65 руб.</t>
  </si>
  <si>
    <t>ZGR-001198</t>
  </si>
  <si>
    <t>MBR-24W</t>
  </si>
  <si>
    <t>Мембрана EPDM белая для гидроаккумулятора 24л для ГВС, ХВС, отопления ZEGOR (1/50ш)</t>
  </si>
  <si>
    <t>423.76 руб.</t>
  </si>
  <si>
    <t>ZGR-001199</t>
  </si>
  <si>
    <t>MBR-50</t>
  </si>
  <si>
    <t>Мембрана EPDM для гидроаккумулятора 50л ZEGOR (1/25ш)</t>
  </si>
  <si>
    <t>802.70 руб.</t>
  </si>
  <si>
    <t>&gt;10</t>
  </si>
  <si>
    <t>ZGR-001200</t>
  </si>
  <si>
    <t>MBR-50W</t>
  </si>
  <si>
    <t>Мембрана EPDM белая для гидроаккумулятора 50л для ГВС, ХВС, отопления ZEGOR  (1/25ш)</t>
  </si>
  <si>
    <t>965.69 руб.</t>
  </si>
  <si>
    <t>ZGR-001201</t>
  </si>
  <si>
    <t>MBR-100</t>
  </si>
  <si>
    <t>(В) Мембрана EPDM для гидроаккумулятора 100л ZEGOR (1/20ш)</t>
  </si>
  <si>
    <t>1 412.11 руб.</t>
  </si>
  <si>
    <t>ZGR-001202</t>
  </si>
  <si>
    <t>MBR-100W</t>
  </si>
  <si>
    <t>Мембрана EPDM белая для гидроаккумулятора 100л для ГВС, ХВС, отопления ZEGOR  (1/20ш)</t>
  </si>
  <si>
    <t>1 307.96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</si>
</sst>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73af5d_d543_11e9_8109_003048fd731b_4f32b3bf_27ac_11ed_a30e_00259070b4871.jpeg"/><Relationship Id="rId2" Type="http://schemas.openxmlformats.org/officeDocument/2006/relationships/image" Target="../media/6873af5f_d543_11e9_8109_003048fd731b_4f32b3c0_27ac_11ed_a30e_00259070b4872.jpeg"/><Relationship Id="rId3" Type="http://schemas.openxmlformats.org/officeDocument/2006/relationships/image" Target="../media/6873af61_d543_11e9_8109_003048fd731b_4f32b3c1_27ac_11ed_a30e_00259070b4873.jpeg"/><Relationship Id="rId4" Type="http://schemas.openxmlformats.org/officeDocument/2006/relationships/image" Target="../media/6873af63_d543_11e9_8109_003048fd731b_4f32b3c2_27ac_11ed_a30e_00259070b4874.jpeg"/><Relationship Id="rId5" Type="http://schemas.openxmlformats.org/officeDocument/2006/relationships/image" Target="../media/61991c1d_230d_11ed_a307_00259070b487_c02080a6_c056_11ee_a549_047c1617b1435.jpeg"/><Relationship Id="rId6" Type="http://schemas.openxmlformats.org/officeDocument/2006/relationships/image" Target="../media/89ec1061_49e6_11ed_a348_00259070b484_c02080a7_c056_11ee_a549_047c1617b1436.jpeg"/><Relationship Id="rId7" Type="http://schemas.openxmlformats.org/officeDocument/2006/relationships/image" Target="../media/89ec1063_49e6_11ed_a348_00259070b484_c02080a8_c056_11ee_a549_047c1617b1437.jpeg"/><Relationship Id="rId8" Type="http://schemas.openxmlformats.org/officeDocument/2006/relationships/image" Target="../media/89ec1065_49e6_11ed_a348_00259070b484_c02080a9_c056_11ee_a549_047c1617b1438.jpeg"/><Relationship Id="rId9" Type="http://schemas.openxmlformats.org/officeDocument/2006/relationships/image" Target="../media/89ec1067_49e6_11ed_a348_00259070b484_c02080a4_c056_11ee_a549_047c1617b1439.jpeg"/><Relationship Id="rId10" Type="http://schemas.openxmlformats.org/officeDocument/2006/relationships/image" Target="../media/89ec1069_49e6_11ed_a348_00259070b484_c02080a5_c056_11ee_a549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5" name="Image_21" descr="Image_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6" name="Image_22" descr="Image_2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7" name="Image_23" descr="Image_2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8" name="Image_24" descr="Image_2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9" name="Image_25" descr="Image_2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0" name="Image_26" descr="Image_2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823311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J5*185.22</f>
        <v>0</v>
      </c>
      <c r="L5" s="5"/>
    </row>
    <row r="6" spans="1:12" customHeight="1" ht="105" outlineLevel="4">
      <c r="A6" s="1"/>
      <c r="B6" s="1">
        <v>823312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J6*307.23</f>
        <v>0</v>
      </c>
      <c r="L6" s="5"/>
    </row>
    <row r="7" spans="1:12" customHeight="1" ht="105" outlineLevel="4">
      <c r="A7" s="1"/>
      <c r="B7" s="1">
        <v>823313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18</v>
      </c>
      <c r="K7" s="2" t="str">
        <f>J7*574.77</f>
        <v>0</v>
      </c>
      <c r="L7" s="5"/>
    </row>
    <row r="8" spans="1:12" customHeight="1" ht="105" outlineLevel="4">
      <c r="A8" s="1"/>
      <c r="B8" s="1">
        <v>823314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18</v>
      </c>
      <c r="K8" s="2" t="str">
        <f>J8*945.21</f>
        <v>0</v>
      </c>
      <c r="L8" s="5"/>
    </row>
    <row r="9" spans="1:12" outlineLevel="4">
      <c r="A9" s="1"/>
      <c r="B9" s="1">
        <v>959593</v>
      </c>
      <c r="C9" s="1" t="s">
        <v>31</v>
      </c>
      <c r="D9" s="1">
        <v>13616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18</v>
      </c>
      <c r="K9" s="2" t="str">
        <f>J9*6188.00</f>
        <v>0</v>
      </c>
      <c r="L9" s="5"/>
    </row>
    <row r="10" spans="1:12" outlineLevel="4">
      <c r="A10" s="1"/>
      <c r="B10" s="1">
        <v>959594</v>
      </c>
      <c r="C10" s="1" t="s">
        <v>34</v>
      </c>
      <c r="D10" s="1">
        <v>53176</v>
      </c>
      <c r="E10" s="2" t="s">
        <v>35</v>
      </c>
      <c r="F10" s="2" t="s">
        <v>36</v>
      </c>
      <c r="G10" s="2">
        <v>0</v>
      </c>
      <c r="H10" s="2">
        <v>0</v>
      </c>
      <c r="I10" s="1">
        <v>0</v>
      </c>
      <c r="J10" s="3" t="s">
        <v>18</v>
      </c>
      <c r="K10" s="2" t="str">
        <f>J10*559.50</f>
        <v>0</v>
      </c>
      <c r="L10" s="5"/>
    </row>
    <row r="11" spans="1:12" outlineLevel="4">
      <c r="A11" s="1"/>
      <c r="B11" s="1">
        <v>959595</v>
      </c>
      <c r="C11" s="1" t="s">
        <v>37</v>
      </c>
      <c r="D11" s="1">
        <v>13322</v>
      </c>
      <c r="E11" s="2" t="s">
        <v>38</v>
      </c>
      <c r="F11" s="2" t="s">
        <v>39</v>
      </c>
      <c r="G11" s="2">
        <v>0</v>
      </c>
      <c r="H11" s="2">
        <v>0</v>
      </c>
      <c r="I11" s="1">
        <v>0</v>
      </c>
      <c r="J11" s="3" t="s">
        <v>18</v>
      </c>
      <c r="K11" s="2" t="str">
        <f>J11*552.90</f>
        <v>0</v>
      </c>
      <c r="L11" s="5"/>
    </row>
    <row r="12" spans="1:12" outlineLevel="4">
      <c r="A12" s="1"/>
      <c r="B12" s="1">
        <v>959596</v>
      </c>
      <c r="C12" s="1" t="s">
        <v>40</v>
      </c>
      <c r="D12" s="1">
        <v>64054</v>
      </c>
      <c r="E12" s="2" t="s">
        <v>41</v>
      </c>
      <c r="F12" s="2" t="s">
        <v>42</v>
      </c>
      <c r="G12" s="2">
        <v>0</v>
      </c>
      <c r="H12" s="2">
        <v>0</v>
      </c>
      <c r="I12" s="1">
        <v>0</v>
      </c>
      <c r="J12" s="3" t="s">
        <v>18</v>
      </c>
      <c r="K12" s="2" t="str">
        <f>J12*8517.00</f>
        <v>0</v>
      </c>
      <c r="L12" s="5"/>
    </row>
    <row r="13" spans="1:12" outlineLevel="4">
      <c r="A13" s="1"/>
      <c r="B13" s="1">
        <v>959597</v>
      </c>
      <c r="C13" s="1" t="s">
        <v>43</v>
      </c>
      <c r="D13" s="1">
        <v>94754</v>
      </c>
      <c r="E13" s="2" t="s">
        <v>44</v>
      </c>
      <c r="F13" s="2" t="s">
        <v>45</v>
      </c>
      <c r="G13" s="2">
        <v>0</v>
      </c>
      <c r="H13" s="2">
        <v>0</v>
      </c>
      <c r="I13" s="1">
        <v>0</v>
      </c>
      <c r="J13" s="3" t="s">
        <v>18</v>
      </c>
      <c r="K13" s="2" t="str">
        <f>J13*817.70</f>
        <v>0</v>
      </c>
      <c r="L13" s="5"/>
    </row>
    <row r="14" spans="1:12" outlineLevel="4">
      <c r="A14" s="1"/>
      <c r="B14" s="1">
        <v>959598</v>
      </c>
      <c r="C14" s="1" t="s">
        <v>46</v>
      </c>
      <c r="D14" s="1">
        <v>27777</v>
      </c>
      <c r="E14" s="2" t="s">
        <v>47</v>
      </c>
      <c r="F14" s="2" t="s">
        <v>48</v>
      </c>
      <c r="G14" s="2">
        <v>0</v>
      </c>
      <c r="H14" s="2">
        <v>0</v>
      </c>
      <c r="I14" s="1">
        <v>0</v>
      </c>
      <c r="J14" s="3" t="s">
        <v>18</v>
      </c>
      <c r="K14" s="2" t="str">
        <f>J14*992.60</f>
        <v>0</v>
      </c>
      <c r="L14" s="5"/>
    </row>
    <row r="15" spans="1:12" outlineLevel="4">
      <c r="A15" s="1"/>
      <c r="B15" s="1">
        <v>959599</v>
      </c>
      <c r="C15" s="1" t="s">
        <v>49</v>
      </c>
      <c r="D15" s="1">
        <v>20738</v>
      </c>
      <c r="E15" s="2" t="s">
        <v>50</v>
      </c>
      <c r="F15" s="2" t="s">
        <v>51</v>
      </c>
      <c r="G15" s="2">
        <v>0</v>
      </c>
      <c r="H15" s="2">
        <v>0</v>
      </c>
      <c r="I15" s="1">
        <v>0</v>
      </c>
      <c r="J15" s="3" t="s">
        <v>18</v>
      </c>
      <c r="K15" s="2" t="str">
        <f>J15*651.60</f>
        <v>0</v>
      </c>
      <c r="L15" s="5"/>
    </row>
    <row r="16" spans="1:12" outlineLevel="4">
      <c r="A16" s="1"/>
      <c r="B16" s="1">
        <v>959600</v>
      </c>
      <c r="C16" s="1" t="s">
        <v>52</v>
      </c>
      <c r="D16" s="1">
        <v>68282</v>
      </c>
      <c r="E16" s="2" t="s">
        <v>53</v>
      </c>
      <c r="F16" s="2" t="s">
        <v>54</v>
      </c>
      <c r="G16" s="2">
        <v>0</v>
      </c>
      <c r="H16" s="2">
        <v>0</v>
      </c>
      <c r="I16" s="1">
        <v>0</v>
      </c>
      <c r="J16" s="3" t="s">
        <v>18</v>
      </c>
      <c r="K16" s="2" t="str">
        <f>J16*2025.00</f>
        <v>0</v>
      </c>
      <c r="L16" s="5"/>
    </row>
    <row r="17" spans="1:12" outlineLevel="4">
      <c r="A17" s="1"/>
      <c r="B17" s="1">
        <v>959601</v>
      </c>
      <c r="C17" s="1" t="s">
        <v>55</v>
      </c>
      <c r="D17" s="1">
        <v>87222</v>
      </c>
      <c r="E17" s="2" t="s">
        <v>56</v>
      </c>
      <c r="F17" s="2" t="s">
        <v>57</v>
      </c>
      <c r="G17" s="2">
        <v>0</v>
      </c>
      <c r="H17" s="2">
        <v>0</v>
      </c>
      <c r="I17" s="1">
        <v>0</v>
      </c>
      <c r="J17" s="3" t="s">
        <v>18</v>
      </c>
      <c r="K17" s="2" t="str">
        <f>J17*1353.00</f>
        <v>0</v>
      </c>
      <c r="L17" s="5"/>
    </row>
    <row r="18" spans="1:12" outlineLevel="4">
      <c r="A18" s="1"/>
      <c r="B18" s="1">
        <v>959602</v>
      </c>
      <c r="C18" s="1" t="s">
        <v>58</v>
      </c>
      <c r="D18" s="1">
        <v>28742</v>
      </c>
      <c r="E18" s="2" t="s">
        <v>59</v>
      </c>
      <c r="F18" s="2" t="s">
        <v>60</v>
      </c>
      <c r="G18" s="2">
        <v>0</v>
      </c>
      <c r="H18" s="2">
        <v>0</v>
      </c>
      <c r="I18" s="1">
        <v>0</v>
      </c>
      <c r="J18" s="3" t="s">
        <v>18</v>
      </c>
      <c r="K18" s="2" t="str">
        <f>J18*421.00</f>
        <v>0</v>
      </c>
      <c r="L18" s="5"/>
    </row>
    <row r="19" spans="1:12" outlineLevel="4">
      <c r="A19" s="1"/>
      <c r="B19" s="1">
        <v>959603</v>
      </c>
      <c r="C19" s="1" t="s">
        <v>61</v>
      </c>
      <c r="D19" s="1">
        <v>39099</v>
      </c>
      <c r="E19" s="2" t="s">
        <v>62</v>
      </c>
      <c r="F19" s="2" t="s">
        <v>63</v>
      </c>
      <c r="G19" s="2">
        <v>0</v>
      </c>
      <c r="H19" s="2">
        <v>0</v>
      </c>
      <c r="I19" s="1">
        <v>0</v>
      </c>
      <c r="J19" s="3" t="s">
        <v>18</v>
      </c>
      <c r="K19" s="2" t="str">
        <f>J19*1836.00</f>
        <v>0</v>
      </c>
      <c r="L19" s="5"/>
    </row>
    <row r="20" spans="1:12" outlineLevel="4">
      <c r="A20" s="1"/>
      <c r="B20" s="1">
        <v>959604</v>
      </c>
      <c r="C20" s="1" t="s">
        <v>64</v>
      </c>
      <c r="D20" s="1">
        <v>84737</v>
      </c>
      <c r="E20" s="2" t="s">
        <v>65</v>
      </c>
      <c r="F20" s="2" t="s">
        <v>66</v>
      </c>
      <c r="G20" s="2">
        <v>0</v>
      </c>
      <c r="H20" s="2">
        <v>0</v>
      </c>
      <c r="I20" s="1">
        <v>0</v>
      </c>
      <c r="J20" s="3" t="s">
        <v>18</v>
      </c>
      <c r="K20" s="2" t="str">
        <f>J20*1908.00</f>
        <v>0</v>
      </c>
      <c r="L20" s="5"/>
    </row>
    <row r="21" spans="1:12" customHeight="1" ht="105" outlineLevel="4">
      <c r="A21" s="1"/>
      <c r="B21" s="1">
        <v>869372</v>
      </c>
      <c r="C21" s="1" t="s">
        <v>67</v>
      </c>
      <c r="D21" s="1" t="s">
        <v>68</v>
      </c>
      <c r="E21" s="2" t="s">
        <v>69</v>
      </c>
      <c r="F21" s="2" t="s">
        <v>70</v>
      </c>
      <c r="G21" s="2">
        <v>0</v>
      </c>
      <c r="H21" s="2">
        <v>0</v>
      </c>
      <c r="I21" s="1">
        <v>0</v>
      </c>
      <c r="J21" s="3" t="s">
        <v>18</v>
      </c>
      <c r="K21" s="2" t="str">
        <f>J21*405.65</f>
        <v>0</v>
      </c>
      <c r="L21" s="5"/>
    </row>
    <row r="22" spans="1:12" customHeight="1" ht="105" outlineLevel="4">
      <c r="A22" s="1"/>
      <c r="B22" s="1">
        <v>870278</v>
      </c>
      <c r="C22" s="1" t="s">
        <v>71</v>
      </c>
      <c r="D22" s="1" t="s">
        <v>72</v>
      </c>
      <c r="E22" s="2" t="s">
        <v>73</v>
      </c>
      <c r="F22" s="2" t="s">
        <v>74</v>
      </c>
      <c r="G22" s="2">
        <v>0</v>
      </c>
      <c r="H22" s="2">
        <v>0</v>
      </c>
      <c r="I22" s="1">
        <v>0</v>
      </c>
      <c r="J22" s="3" t="s">
        <v>18</v>
      </c>
      <c r="K22" s="2" t="str">
        <f>J22*423.76</f>
        <v>0</v>
      </c>
      <c r="L22" s="5"/>
    </row>
    <row r="23" spans="1:12" customHeight="1" ht="105" outlineLevel="4">
      <c r="A23" s="1"/>
      <c r="B23" s="1">
        <v>870279</v>
      </c>
      <c r="C23" s="1" t="s">
        <v>75</v>
      </c>
      <c r="D23" s="1" t="s">
        <v>76</v>
      </c>
      <c r="E23" s="2" t="s">
        <v>77</v>
      </c>
      <c r="F23" s="2" t="s">
        <v>78</v>
      </c>
      <c r="G23" s="2">
        <v>0</v>
      </c>
      <c r="H23" s="2">
        <v>0</v>
      </c>
      <c r="I23" s="1" t="s">
        <v>79</v>
      </c>
      <c r="J23" s="3" t="s">
        <v>18</v>
      </c>
      <c r="K23" s="2" t="str">
        <f>J23*802.70</f>
        <v>0</v>
      </c>
      <c r="L23" s="5"/>
    </row>
    <row r="24" spans="1:12" customHeight="1" ht="105" outlineLevel="4">
      <c r="A24" s="1"/>
      <c r="B24" s="1">
        <v>870280</v>
      </c>
      <c r="C24" s="1" t="s">
        <v>80</v>
      </c>
      <c r="D24" s="1" t="s">
        <v>81</v>
      </c>
      <c r="E24" s="2" t="s">
        <v>82</v>
      </c>
      <c r="F24" s="2" t="s">
        <v>83</v>
      </c>
      <c r="G24" s="2">
        <v>0</v>
      </c>
      <c r="H24" s="2">
        <v>0</v>
      </c>
      <c r="I24" s="1">
        <v>0</v>
      </c>
      <c r="J24" s="3" t="s">
        <v>18</v>
      </c>
      <c r="K24" s="2" t="str">
        <f>J24*965.69</f>
        <v>0</v>
      </c>
      <c r="L24" s="5"/>
    </row>
    <row r="25" spans="1:12" customHeight="1" ht="105" outlineLevel="4">
      <c r="A25" s="1"/>
      <c r="B25" s="1">
        <v>870281</v>
      </c>
      <c r="C25" s="1" t="s">
        <v>84</v>
      </c>
      <c r="D25" s="1" t="s">
        <v>85</v>
      </c>
      <c r="E25" s="2" t="s">
        <v>86</v>
      </c>
      <c r="F25" s="2" t="s">
        <v>87</v>
      </c>
      <c r="G25" s="2">
        <v>0</v>
      </c>
      <c r="H25" s="2">
        <v>0</v>
      </c>
      <c r="I25" s="1">
        <v>0</v>
      </c>
      <c r="J25" s="3" t="s">
        <v>18</v>
      </c>
      <c r="K25" s="2" t="str">
        <f>J25*1412.11</f>
        <v>0</v>
      </c>
      <c r="L25" s="5"/>
    </row>
    <row r="26" spans="1:12" customHeight="1" ht="105" outlineLevel="4">
      <c r="A26" s="1"/>
      <c r="B26" s="1">
        <v>870282</v>
      </c>
      <c r="C26" s="1" t="s">
        <v>88</v>
      </c>
      <c r="D26" s="1" t="s">
        <v>89</v>
      </c>
      <c r="E26" s="2" t="s">
        <v>90</v>
      </c>
      <c r="F26" s="2" t="s">
        <v>91</v>
      </c>
      <c r="G26" s="2">
        <v>0</v>
      </c>
      <c r="H26" s="2">
        <v>0</v>
      </c>
      <c r="I26" s="1">
        <v>0</v>
      </c>
      <c r="J26" s="3" t="s">
        <v>18</v>
      </c>
      <c r="K26" s="2" t="str">
        <f>J26*1307.96</f>
        <v>0</v>
      </c>
      <c r="L2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2026-06-21T07:00:02+03:00</dcterms:created>
  <dcterms:modified xsi:type="dcterms:W3CDTF">2026-06-21T07:00:02+03:00</dcterms:modified>
  <dc:title>Untitled Spreadsheet</dc:title>
  <dc:description/>
  <dc:subject/>
  <cp:keywords/>
  <cp:category/>
</cp:coreProperties>
</file>