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<sst xmlns="http://schemas.openxmlformats.org/spreadsheetml/2006/main" uniqueCount="131">
  <si>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</si>
  <si>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</si>
  <si>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</si>
  <si>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</si>
  <si>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</si>
  <si>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</si>
  <si>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</si>
  <si>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</si>
  <si>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</si>
  <si>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</si>
  <si>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</si>
  <si>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Счетчики тепла</t>
  </si>
  <si>
    <t>Теплосчетчики VALTEC</t>
  </si>
  <si>
    <t>Теплосчетчики VALTEC тахометрические</t>
  </si>
  <si>
    <t>VLC-1112001</t>
  </si>
  <si>
    <t>VHM-T-15/0,6/O/</t>
  </si>
  <si>
    <t>Теплосчетчик квартирный,с тахометрическим расходомером(для установки на обратный трубопровод)(Qn=0,6</t>
  </si>
  <si>
    <t>6 113.00 руб.</t>
  </si>
  <si>
    <t>&gt;25</t>
  </si>
  <si>
    <t>шт</t>
  </si>
  <si>
    <t>VLC-1112002</t>
  </si>
  <si>
    <t>VHM-T-15/0,6/P/</t>
  </si>
  <si>
    <t>Теплосчетчик квартирн.,с тахометрическим расходомером(для установки на подающий трубопровод)(Qn=0,6)</t>
  </si>
  <si>
    <t>VLC-1112003</t>
  </si>
  <si>
    <t>VHM-T-15/1,5/O/</t>
  </si>
  <si>
    <t>Теплосчетчик квартирный, с тахометрическим расходомером (для установки на обратный трубопровод)</t>
  </si>
  <si>
    <t>6 081.00 руб.</t>
  </si>
  <si>
    <t>VLC-1112004</t>
  </si>
  <si>
    <t>VHM-T-15/1,5/P/</t>
  </si>
  <si>
    <t>Теплосчетчик квартирный, с тахометрическим расходомером (для установки на подающий трубопровод)</t>
  </si>
  <si>
    <t>&gt;10</t>
  </si>
  <si>
    <t>VLC-1112005</t>
  </si>
  <si>
    <t>VHM-T-20/2,5/O/</t>
  </si>
  <si>
    <t>Теплосчетчик квартирн.,с тахометрическим расходомером(для установки на обратный трубопровод)(Qn=2,5)</t>
  </si>
  <si>
    <t>6 227.00 руб.</t>
  </si>
  <si>
    <t>VLC-1112006</t>
  </si>
  <si>
    <t>VHM-T-20/2,5/P/</t>
  </si>
  <si>
    <t>Теплосчетчик квартирн,с тахометрическим расходомером(для установки на подающий трубопровод)(Qn=2,5)</t>
  </si>
  <si>
    <t>VLC-900084</t>
  </si>
  <si>
    <t>VHM-T-15/0,6-МИ-О</t>
  </si>
  <si>
    <t>Теплосчетчик кварт. с тахометрическим расходомером, M-BUS и имп. вых. (на обратный тр.) 0,6 м3/час</t>
  </si>
  <si>
    <t>6 988.00 руб.</t>
  </si>
  <si>
    <t>VLC-900085</t>
  </si>
  <si>
    <t>VHM-T-15/0,6-МИ-П</t>
  </si>
  <si>
    <t>Теплосчетчик кварт. с тахометрическим расходомером, M-BUS и имп. вых. (на подающий тр.) 0,6 м3/час</t>
  </si>
  <si>
    <t>VLC-900086</t>
  </si>
  <si>
    <t>VHM-T-15/0,6-С-О</t>
  </si>
  <si>
    <t>Теплосчетчик квартирный, с тахометрическим расходомером, RS-485  (на обратный тр.) 0,6 м3/час</t>
  </si>
  <si>
    <t>6 970.00 руб.</t>
  </si>
  <si>
    <t>VLC-900087</t>
  </si>
  <si>
    <t>VHM-T-15/0,6-С-П</t>
  </si>
  <si>
    <t>Теплосчетчик квартирный, с тахометрическим расходомером, RS-485  (на подающий тр.) 0,6 м3/час</t>
  </si>
  <si>
    <t>VLC-900088</t>
  </si>
  <si>
    <t>VHM-T-15/0,6-СИ-О</t>
  </si>
  <si>
    <t>Теплосчетчик кварт., с тахометрическим расходомером, c RS-485 и блоком имп. вх. и вых. (на обр. труб</t>
  </si>
  <si>
    <t>6 972.00 руб.</t>
  </si>
  <si>
    <t>VLC-900089</t>
  </si>
  <si>
    <t>VHM-T-15/0,6-СИ-П</t>
  </si>
  <si>
    <t>Теплосчетчик кварт., с тахометрическим расходомером, c RS-485 и блоком имп. вх. и вых. (на подающ. т</t>
  </si>
  <si>
    <t>VLC-900090</t>
  </si>
  <si>
    <t>VHM-T-15/1,5-МИ-О</t>
  </si>
  <si>
    <t>Теплосчетчик кварт. с тахометрическим расходомером, M-BUS и имп. вых. (на обратный тр.) 1,5 м3/час</t>
  </si>
  <si>
    <t>6 956.00 руб.</t>
  </si>
  <si>
    <t>VLC-900091</t>
  </si>
  <si>
    <t>VHM-T-15/1,5-МИ-П</t>
  </si>
  <si>
    <t>Теплосчетчик кварт. с тахометрическим расходомером, M-BUS и имп. вых. (на подающий тр.) 1,5 м3/час</t>
  </si>
  <si>
    <t>VLC-900092</t>
  </si>
  <si>
    <t>VHM-T-15/1,5-С-О</t>
  </si>
  <si>
    <t>Теплосчетчик квартирный, с тахометрическим расходомером, RS-485  (на обратный тр.) 1,5 м3/час</t>
  </si>
  <si>
    <t>6 938.00 руб.</t>
  </si>
  <si>
    <t>VLC-900093</t>
  </si>
  <si>
    <t>VHM-T-15/1,5-С-П</t>
  </si>
  <si>
    <t>Теплосчетчик квартирный, с тахометрическим расходомером, R-485  (на подающий тр.) 1,5 м3/час</t>
  </si>
  <si>
    <t>VLC-900094</t>
  </si>
  <si>
    <t>VHM-T-15/1,5-СИ-П</t>
  </si>
  <si>
    <t>VLC-900095</t>
  </si>
  <si>
    <t>VHM-T-20/2,5-МИ-О</t>
  </si>
  <si>
    <t>Теплосчетчик кварт. с тахометрическим расходомером, M-BUS и имп. вых. (на обратный тр.) 2,5 м3/час</t>
  </si>
  <si>
    <t>7 103.00 руб.</t>
  </si>
  <si>
    <t>VLC-900096</t>
  </si>
  <si>
    <t>VHM-T-20/2,5-МИ-П</t>
  </si>
  <si>
    <t>Теплосчетчик кварт. с тахометрическим расходомером, M-BUS и имп. вых. (на подающий тр.) 2,5 м3/час</t>
  </si>
  <si>
    <t>VLC-900097</t>
  </si>
  <si>
    <t>VHM-T-20/2,5-С-О</t>
  </si>
  <si>
    <t>Теплосчетчик квартирный, с тахометрическим расходомером, RS-485  (на обратный тр.) 2,5 м3/час</t>
  </si>
  <si>
    <t>7 086.00 руб.</t>
  </si>
  <si>
    <t>VLC-900098</t>
  </si>
  <si>
    <t>VHM-T-20/2,5-С-П</t>
  </si>
  <si>
    <t>Теплосчетчик квартирный, с тахометрическим расходомером, RS-485  (на подающий тр.) 2,5 м3/час</t>
  </si>
  <si>
    <t>VLC-900099</t>
  </si>
  <si>
    <t>VHM-T-20/2,5-CИ-П</t>
  </si>
  <si>
    <t>Теплосчетчик кварт., с тахометрическим расходомером,c RS-485 и блоком имп.вх. и вых.(на подающ.т)2,5</t>
  </si>
  <si>
    <t>Теплосчетчики VALTEC ультразвуковые</t>
  </si>
  <si>
    <t>VLC-900480</t>
  </si>
  <si>
    <t>TCY.15.06.0.0.00.G</t>
  </si>
  <si>
    <t>Теплосчётчик ультразвуковой, без интерфейса, 0,6 м3/час (на подающий тр.)</t>
  </si>
  <si>
    <t>5 360.00 руб.</t>
  </si>
  <si>
    <t>VLC-900481</t>
  </si>
  <si>
    <t>TCY-15.06.0.0.00.H</t>
  </si>
  <si>
    <t>Теплосчётчик ультразвуковой, без интерфейса, 0,6 м3/час (на обратный тр.)</t>
  </si>
  <si>
    <t>VLC-900482</t>
  </si>
  <si>
    <t>TCY.15.06.M.0.00.G</t>
  </si>
  <si>
    <t>Теплосчётчик ультразвуковой, M-Bus, 0,6 м3/час (на подающий тр.)</t>
  </si>
  <si>
    <t>5 515.00 руб.</t>
  </si>
  <si>
    <t>VLC-900483</t>
  </si>
  <si>
    <t>TCY-15.06.M.0.00.H</t>
  </si>
  <si>
    <t>Теплосчётчик ультразвуковой, M-Bus, 0,6 м3/час (на обратный тр.)</t>
  </si>
  <si>
    <t>VLC-900484</t>
  </si>
  <si>
    <t>TCY.15.06.R.0.00.G</t>
  </si>
  <si>
    <t>Теплосчётчик ультразвуковой, RS-485, 0,6 м3/час (на подающий тр.)</t>
  </si>
  <si>
    <t>VLC-900485</t>
  </si>
  <si>
    <t>TCY-15.06.R.0.00.H</t>
  </si>
  <si>
    <t>Теплосчётчик ультразвуковой, RS-485, 0,6 м3/час (на обратный тр.)</t>
  </si>
  <si>
    <t>VLC-900486</t>
  </si>
  <si>
    <t>TCY.15.15.0.0.00.G</t>
  </si>
  <si>
    <t>Теплосчётчик ультразвуковой, без интерфейса, 1,5 м3/час (на подающий тр.)</t>
  </si>
  <si>
    <t>VLC-900487</t>
  </si>
  <si>
    <t>TCY-15.15.0.0.00.H</t>
  </si>
  <si>
    <t>Теплосчётчик ультразвуковой, без интерфейса, 1,5 м3/час (на обратный тр.)</t>
  </si>
  <si>
    <t>VLC-900488</t>
  </si>
  <si>
    <t>TCY.15.15.M.0.00.G</t>
  </si>
  <si>
    <t>Теплосчётчик ультразвуковой, M-Bus, 1,5 м3/час (на подающий тр.)</t>
  </si>
  <si>
    <t>VLC-900489</t>
  </si>
  <si>
    <t>TCY-15.15.M.0.00.H</t>
  </si>
  <si>
    <t>Теплосчётчик ультразвуковой, M-Bus, 1,5 м3/час (на обратный тр.)</t>
  </si>
  <si>
    <t>VLC-900490</t>
  </si>
  <si>
    <t>TCY.15.15.R.0.00.G</t>
  </si>
  <si>
    <t>Теплосчётчик ультразвуковой, RS-485, 1,5 м3/час (на подающий тр.)</t>
  </si>
  <si>
    <t>VLC-900491</t>
  </si>
  <si>
    <t>TCY-15.15.R.0.00.H</t>
  </si>
  <si>
    <t>Теплосчётчик ультразвуковой, RS-485, 1,5 м3/час (на обратный тр.)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</si>
</sst>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af16f61_86a6_11e9_8101_003048fd731b_9960d46c_27b4_11ed_a30e_00259070b4871.jpeg"/><Relationship Id="rId2" Type="http://schemas.openxmlformats.org/officeDocument/2006/relationships/image" Target="../media/1af16f64_86a6_11e9_8101_003048fd731b_9960d473_27b4_11ed_a30e_00259070b4872.jpeg"/><Relationship Id="rId3" Type="http://schemas.openxmlformats.org/officeDocument/2006/relationships/image" Target="../media/1af16f67_86a6_11e9_8101_003048fd731b_9960d47a_27b4_11ed_a30e_00259070b4873.jpeg"/><Relationship Id="rId4" Type="http://schemas.openxmlformats.org/officeDocument/2006/relationships/image" Target="../media/1af16f6a_86a6_11e9_8101_003048fd731b_9960d481_27b4_11ed_a30e_00259070b4874.jpeg"/><Relationship Id="rId5" Type="http://schemas.openxmlformats.org/officeDocument/2006/relationships/image" Target="../media/1af16f6d_86a6_11e9_8101_003048fd731b_9960d488_27b4_11ed_a30e_00259070b4875.jpeg"/><Relationship Id="rId6" Type="http://schemas.openxmlformats.org/officeDocument/2006/relationships/image" Target="../media/1af16f6f_86a6_11e9_8101_003048fd731b_9960d48f_27b4_11ed_a30e_00259070b4876.jpeg"/><Relationship Id="rId7" Type="http://schemas.openxmlformats.org/officeDocument/2006/relationships/image" Target="../media/662b14f8_3466_11eb_81f3_003048fd731b_9960d496_27b4_11ed_a30e_00259070b4877.jpeg"/><Relationship Id="rId8" Type="http://schemas.openxmlformats.org/officeDocument/2006/relationships/image" Target="../media/662b14fa_3466_11eb_81f3_003048fd731b_9960d49d_27b4_11ed_a30e_00259070b4878.jpeg"/><Relationship Id="rId9" Type="http://schemas.openxmlformats.org/officeDocument/2006/relationships/image" Target="../media/662b14fc_3466_11eb_81f3_003048fd731b_9960d4ea_27b4_11ed_a30e_00259070b4879.jpeg"/><Relationship Id="rId10" Type="http://schemas.openxmlformats.org/officeDocument/2006/relationships/image" Target="../media/662b14fe_3466_11eb_81f3_003048fd731b_a008657b_27b4_11ed_a30e_00259070b48710.jpeg"/><Relationship Id="rId11" Type="http://schemas.openxmlformats.org/officeDocument/2006/relationships/image" Target="../media/662b1500_3466_11eb_81f3_003048fd731b_9960d4c0_27b4_11ed_a30e_00259070b48711.jpeg"/><Relationship Id="rId12" Type="http://schemas.openxmlformats.org/officeDocument/2006/relationships/image" Target="../media/662b1502_3466_11eb_81f3_003048fd731b_9960d4c7_27b4_11ed_a30e_00259070b48712.jpeg"/><Relationship Id="rId13" Type="http://schemas.openxmlformats.org/officeDocument/2006/relationships/image" Target="../media/662b1504_3466_11eb_81f3_003048fd731b_9960d4a4_27b4_11ed_a30e_00259070b48713.jpeg"/><Relationship Id="rId14" Type="http://schemas.openxmlformats.org/officeDocument/2006/relationships/image" Target="../media/662b1506_3466_11eb_81f3_003048fd731b_9960d4ab_27b4_11ed_a30e_00259070b48714.jpeg"/><Relationship Id="rId15" Type="http://schemas.openxmlformats.org/officeDocument/2006/relationships/image" Target="../media/662b1508_3466_11eb_81f3_003048fd731b_a0086582_27b4_11ed_a30e_00259070b48715.jpeg"/><Relationship Id="rId16" Type="http://schemas.openxmlformats.org/officeDocument/2006/relationships/image" Target="../media/662b150a_3466_11eb_81f3_003048fd731b_a0086589_27b4_11ed_a30e_00259070b48716.jpeg"/><Relationship Id="rId17" Type="http://schemas.openxmlformats.org/officeDocument/2006/relationships/image" Target="../media/662b150c_3466_11eb_81f3_003048fd731b_9960d4ce_27b4_11ed_a30e_00259070b48717.jpeg"/><Relationship Id="rId18" Type="http://schemas.openxmlformats.org/officeDocument/2006/relationships/image" Target="../media/662b150e_3466_11eb_81f3_003048fd731b_9960d4b2_27b4_11ed_a30e_00259070b48718.jpeg"/><Relationship Id="rId19" Type="http://schemas.openxmlformats.org/officeDocument/2006/relationships/image" Target="../media/662b1510_3466_11eb_81f3_003048fd731b_9960d4b9_27b4_11ed_a30e_00259070b48719.jpeg"/><Relationship Id="rId20" Type="http://schemas.openxmlformats.org/officeDocument/2006/relationships/image" Target="../media/662b1512_3466_11eb_81f3_003048fd731b_9960d4dc_27b4_11ed_a30e_00259070b48720.jpeg"/><Relationship Id="rId21" Type="http://schemas.openxmlformats.org/officeDocument/2006/relationships/image" Target="../media/662b1514_3466_11eb_81f3_003048fd731b_9960d4e3_27b4_11ed_a30e_00259070b48721.jpeg"/><Relationship Id="rId22" Type="http://schemas.openxmlformats.org/officeDocument/2006/relationships/image" Target="../media/662b1516_3466_11eb_81f3_003048fd731b_9960d4d5_27b4_11ed_a30e_00259070b48722.jpeg"/><Relationship Id="rId23" Type="http://schemas.openxmlformats.org/officeDocument/2006/relationships/image" Target="../media/ed155073_242c_11ed_a30a_00259070b487_365b9bb3_0312_11ef_a5a4_047c1617b14323.jpeg"/><Relationship Id="rId24" Type="http://schemas.openxmlformats.org/officeDocument/2006/relationships/image" Target="../media/ed155075_242c_11ed_a30a_00259070b487_365b9b9b_0312_11ef_a5a4_047c1617b14324.jpeg"/><Relationship Id="rId25" Type="http://schemas.openxmlformats.org/officeDocument/2006/relationships/image" Target="../media/ed155077_242c_11ed_a30a_00259070b487_365b9bb7_0312_11ef_a5a4_047c1617b14325.jpeg"/><Relationship Id="rId26" Type="http://schemas.openxmlformats.org/officeDocument/2006/relationships/image" Target="../media/ed155079_242c_11ed_a30a_00259070b487_365b9b9f_0312_11ef_a5a4_047c1617b14326.jpeg"/><Relationship Id="rId27" Type="http://schemas.openxmlformats.org/officeDocument/2006/relationships/image" Target="../media/ed15507b_242c_11ed_a30a_00259070b487_365b9bbb_0312_11ef_a5a4_047c1617b14327.jpeg"/><Relationship Id="rId28" Type="http://schemas.openxmlformats.org/officeDocument/2006/relationships/image" Target="../media/ed15507d_242c_11ed_a30a_00259070b487_365b9ba3_0312_11ef_a5a4_047c1617b14328.jpeg"/><Relationship Id="rId29" Type="http://schemas.openxmlformats.org/officeDocument/2006/relationships/image" Target="../media/ed15507f_242c_11ed_a30a_00259070b487_365b9bbf_0312_11ef_a5a4_047c1617b14329.jpeg"/><Relationship Id="rId30" Type="http://schemas.openxmlformats.org/officeDocument/2006/relationships/image" Target="../media/ed155081_242c_11ed_a30a_00259070b487_365b9ba7_0312_11ef_a5a4_047c1617b14330.jpeg"/><Relationship Id="rId31" Type="http://schemas.openxmlformats.org/officeDocument/2006/relationships/image" Target="../media/ed155083_242c_11ed_a30a_00259070b487_365b9bc3_0312_11ef_a5a4_047c1617b14331.jpeg"/><Relationship Id="rId32" Type="http://schemas.openxmlformats.org/officeDocument/2006/relationships/image" Target="../media/ed155085_242c_11ed_a30a_00259070b487_365b9bab_0312_11ef_a5a4_047c1617b14332.jpeg"/><Relationship Id="rId33" Type="http://schemas.openxmlformats.org/officeDocument/2006/relationships/image" Target="../media/ed155087_242c_11ed_a30a_00259070b487_365b9bc7_0312_11ef_a5a4_047c1617b14333.jpeg"/><Relationship Id="rId34" Type="http://schemas.openxmlformats.org/officeDocument/2006/relationships/image" Target="../media/ed155089_242c_11ed_a30a_00259070b487_365b9baf_0312_11ef_a5a4_047c1617b1433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821220</v>
      </c>
      <c r="C6" s="1" t="s">
        <v>14</v>
      </c>
      <c r="D6" s="1" t="s">
        <v>15</v>
      </c>
      <c r="E6" s="2" t="s">
        <v>16</v>
      </c>
      <c r="F6" s="2" t="s">
        <v>17</v>
      </c>
      <c r="G6" s="2" t="s">
        <v>18</v>
      </c>
      <c r="H6" s="2">
        <v>0</v>
      </c>
      <c r="I6" s="1">
        <v>0</v>
      </c>
      <c r="J6" s="3" t="s">
        <v>19</v>
      </c>
      <c r="K6" s="2" t="str">
        <f>J6*6113.00</f>
        <v>0</v>
      </c>
      <c r="L6" s="5"/>
    </row>
    <row r="7" spans="1:12" customHeight="1" ht="105" outlineLevel="5">
      <c r="A7" s="1"/>
      <c r="B7" s="1">
        <v>821221</v>
      </c>
      <c r="C7" s="1" t="s">
        <v>20</v>
      </c>
      <c r="D7" s="1" t="s">
        <v>21</v>
      </c>
      <c r="E7" s="2" t="s">
        <v>22</v>
      </c>
      <c r="F7" s="2" t="s">
        <v>17</v>
      </c>
      <c r="G7" s="2">
        <v>0</v>
      </c>
      <c r="H7" s="2" t="s">
        <v>18</v>
      </c>
      <c r="I7" s="1">
        <v>0</v>
      </c>
      <c r="J7" s="3" t="s">
        <v>19</v>
      </c>
      <c r="K7" s="2" t="str">
        <f>J7*6113.00</f>
        <v>0</v>
      </c>
      <c r="L7" s="5"/>
    </row>
    <row r="8" spans="1:12" customHeight="1" ht="105" outlineLevel="5">
      <c r="A8" s="1"/>
      <c r="B8" s="1">
        <v>821222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0</v>
      </c>
      <c r="H8" s="2">
        <v>1</v>
      </c>
      <c r="I8" s="1">
        <v>0</v>
      </c>
      <c r="J8" s="3" t="s">
        <v>19</v>
      </c>
      <c r="K8" s="2" t="str">
        <f>J8*6081.00</f>
        <v>0</v>
      </c>
      <c r="L8" s="5"/>
    </row>
    <row r="9" spans="1:12" customHeight="1" ht="105" outlineLevel="5">
      <c r="A9" s="1"/>
      <c r="B9" s="1">
        <v>821223</v>
      </c>
      <c r="C9" s="1" t="s">
        <v>27</v>
      </c>
      <c r="D9" s="1" t="s">
        <v>28</v>
      </c>
      <c r="E9" s="2" t="s">
        <v>29</v>
      </c>
      <c r="F9" s="2" t="s">
        <v>26</v>
      </c>
      <c r="G9" s="2">
        <v>0</v>
      </c>
      <c r="H9" s="2" t="s">
        <v>30</v>
      </c>
      <c r="I9" s="1">
        <v>0</v>
      </c>
      <c r="J9" s="3" t="s">
        <v>19</v>
      </c>
      <c r="K9" s="2" t="str">
        <f>J9*6081.00</f>
        <v>0</v>
      </c>
      <c r="L9" s="5"/>
    </row>
    <row r="10" spans="1:12" customHeight="1" ht="105" outlineLevel="5">
      <c r="A10" s="1"/>
      <c r="B10" s="1">
        <v>821224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0</v>
      </c>
      <c r="H10" s="2">
        <v>3</v>
      </c>
      <c r="I10" s="1">
        <v>0</v>
      </c>
      <c r="J10" s="3" t="s">
        <v>19</v>
      </c>
      <c r="K10" s="2" t="str">
        <f>J10*6227.00</f>
        <v>0</v>
      </c>
      <c r="L10" s="5"/>
    </row>
    <row r="11" spans="1:12" customHeight="1" ht="105" outlineLevel="5">
      <c r="A11" s="1"/>
      <c r="B11" s="1">
        <v>821225</v>
      </c>
      <c r="C11" s="1" t="s">
        <v>35</v>
      </c>
      <c r="D11" s="1" t="s">
        <v>36</v>
      </c>
      <c r="E11" s="2" t="s">
        <v>37</v>
      </c>
      <c r="F11" s="2" t="s">
        <v>34</v>
      </c>
      <c r="G11" s="2">
        <v>0</v>
      </c>
      <c r="H11" s="2">
        <v>0</v>
      </c>
      <c r="I11" s="1">
        <v>0</v>
      </c>
      <c r="J11" s="3" t="s">
        <v>19</v>
      </c>
      <c r="K11" s="2" t="str">
        <f>J11*6227.00</f>
        <v>0</v>
      </c>
      <c r="L11" s="5"/>
    </row>
    <row r="12" spans="1:12" customHeight="1" ht="105" outlineLevel="5">
      <c r="A12" s="1"/>
      <c r="B12" s="1">
        <v>836173</v>
      </c>
      <c r="C12" s="1" t="s">
        <v>38</v>
      </c>
      <c r="D12" s="1" t="s">
        <v>39</v>
      </c>
      <c r="E12" s="2" t="s">
        <v>40</v>
      </c>
      <c r="F12" s="2" t="s">
        <v>41</v>
      </c>
      <c r="G12" s="2">
        <v>-12</v>
      </c>
      <c r="H12" s="2">
        <v>0</v>
      </c>
      <c r="I12" s="1">
        <v>0</v>
      </c>
      <c r="J12" s="3" t="s">
        <v>19</v>
      </c>
      <c r="K12" s="2" t="str">
        <f>J12*6988.00</f>
        <v>0</v>
      </c>
      <c r="L12" s="5"/>
    </row>
    <row r="13" spans="1:12" customHeight="1" ht="105" outlineLevel="5">
      <c r="A13" s="1"/>
      <c r="B13" s="1">
        <v>836174</v>
      </c>
      <c r="C13" s="1" t="s">
        <v>42</v>
      </c>
      <c r="D13" s="1" t="s">
        <v>43</v>
      </c>
      <c r="E13" s="2" t="s">
        <v>44</v>
      </c>
      <c r="F13" s="2" t="s">
        <v>41</v>
      </c>
      <c r="G13" s="2">
        <v>0</v>
      </c>
      <c r="H13" s="2">
        <v>0</v>
      </c>
      <c r="I13" s="1">
        <v>0</v>
      </c>
      <c r="J13" s="3" t="s">
        <v>19</v>
      </c>
      <c r="K13" s="2" t="str">
        <f>J13*6988.00</f>
        <v>0</v>
      </c>
      <c r="L13" s="5"/>
    </row>
    <row r="14" spans="1:12" customHeight="1" ht="105" outlineLevel="5">
      <c r="A14" s="1"/>
      <c r="B14" s="1">
        <v>836175</v>
      </c>
      <c r="C14" s="1" t="s">
        <v>45</v>
      </c>
      <c r="D14" s="1" t="s">
        <v>46</v>
      </c>
      <c r="E14" s="2" t="s">
        <v>47</v>
      </c>
      <c r="F14" s="2" t="s">
        <v>48</v>
      </c>
      <c r="G14" s="2">
        <v>0</v>
      </c>
      <c r="H14" s="2">
        <v>0</v>
      </c>
      <c r="I14" s="1">
        <v>0</v>
      </c>
      <c r="J14" s="3" t="s">
        <v>19</v>
      </c>
      <c r="K14" s="2" t="str">
        <f>J14*6970.00</f>
        <v>0</v>
      </c>
      <c r="L14" s="5"/>
    </row>
    <row r="15" spans="1:12" customHeight="1" ht="105" outlineLevel="5">
      <c r="A15" s="1"/>
      <c r="B15" s="1">
        <v>836176</v>
      </c>
      <c r="C15" s="1" t="s">
        <v>49</v>
      </c>
      <c r="D15" s="1" t="s">
        <v>50</v>
      </c>
      <c r="E15" s="2" t="s">
        <v>51</v>
      </c>
      <c r="F15" s="2" t="s">
        <v>48</v>
      </c>
      <c r="G15" s="2">
        <v>0</v>
      </c>
      <c r="H15" s="2">
        <v>0</v>
      </c>
      <c r="I15" s="1">
        <v>0</v>
      </c>
      <c r="J15" s="3" t="s">
        <v>19</v>
      </c>
      <c r="K15" s="2" t="str">
        <f>J15*6970.00</f>
        <v>0</v>
      </c>
      <c r="L15" s="5"/>
    </row>
    <row r="16" spans="1:12" customHeight="1" ht="105" outlineLevel="5">
      <c r="A16" s="1"/>
      <c r="B16" s="1">
        <v>836177</v>
      </c>
      <c r="C16" s="1" t="s">
        <v>52</v>
      </c>
      <c r="D16" s="1" t="s">
        <v>53</v>
      </c>
      <c r="E16" s="2" t="s">
        <v>54</v>
      </c>
      <c r="F16" s="2" t="s">
        <v>55</v>
      </c>
      <c r="G16" s="2">
        <v>0</v>
      </c>
      <c r="H16" s="2">
        <v>0</v>
      </c>
      <c r="I16" s="1">
        <v>0</v>
      </c>
      <c r="J16" s="3" t="s">
        <v>19</v>
      </c>
      <c r="K16" s="2" t="str">
        <f>J16*6972.00</f>
        <v>0</v>
      </c>
      <c r="L16" s="5"/>
    </row>
    <row r="17" spans="1:12" customHeight="1" ht="105" outlineLevel="5">
      <c r="A17" s="1"/>
      <c r="B17" s="1">
        <v>836178</v>
      </c>
      <c r="C17" s="1" t="s">
        <v>56</v>
      </c>
      <c r="D17" s="1" t="s">
        <v>57</v>
      </c>
      <c r="E17" s="2" t="s">
        <v>58</v>
      </c>
      <c r="F17" s="2" t="s">
        <v>55</v>
      </c>
      <c r="G17" s="2">
        <v>0</v>
      </c>
      <c r="H17" s="2">
        <v>0</v>
      </c>
      <c r="I17" s="1">
        <v>0</v>
      </c>
      <c r="J17" s="3" t="s">
        <v>19</v>
      </c>
      <c r="K17" s="2" t="str">
        <f>J17*6972.00</f>
        <v>0</v>
      </c>
      <c r="L17" s="5"/>
    </row>
    <row r="18" spans="1:12" customHeight="1" ht="105" outlineLevel="5">
      <c r="A18" s="1"/>
      <c r="B18" s="1">
        <v>836179</v>
      </c>
      <c r="C18" s="1" t="s">
        <v>59</v>
      </c>
      <c r="D18" s="1" t="s">
        <v>60</v>
      </c>
      <c r="E18" s="2" t="s">
        <v>61</v>
      </c>
      <c r="F18" s="2" t="s">
        <v>62</v>
      </c>
      <c r="G18" s="2">
        <v>-12</v>
      </c>
      <c r="H18" s="2">
        <v>0</v>
      </c>
      <c r="I18" s="1">
        <v>0</v>
      </c>
      <c r="J18" s="3" t="s">
        <v>19</v>
      </c>
      <c r="K18" s="2" t="str">
        <f>J18*6956.00</f>
        <v>0</v>
      </c>
      <c r="L18" s="5"/>
    </row>
    <row r="19" spans="1:12" customHeight="1" ht="105" outlineLevel="5">
      <c r="A19" s="1"/>
      <c r="B19" s="1">
        <v>836180</v>
      </c>
      <c r="C19" s="1" t="s">
        <v>63</v>
      </c>
      <c r="D19" s="1" t="s">
        <v>64</v>
      </c>
      <c r="E19" s="2" t="s">
        <v>65</v>
      </c>
      <c r="F19" s="2" t="s">
        <v>62</v>
      </c>
      <c r="G19" s="2">
        <v>0</v>
      </c>
      <c r="H19" s="2">
        <v>0</v>
      </c>
      <c r="I19" s="1">
        <v>0</v>
      </c>
      <c r="J19" s="3" t="s">
        <v>19</v>
      </c>
      <c r="K19" s="2" t="str">
        <f>J19*6956.00</f>
        <v>0</v>
      </c>
      <c r="L19" s="5"/>
    </row>
    <row r="20" spans="1:12" customHeight="1" ht="105" outlineLevel="5">
      <c r="A20" s="1"/>
      <c r="B20" s="1">
        <v>836181</v>
      </c>
      <c r="C20" s="1" t="s">
        <v>66</v>
      </c>
      <c r="D20" s="1" t="s">
        <v>67</v>
      </c>
      <c r="E20" s="2" t="s">
        <v>68</v>
      </c>
      <c r="F20" s="2" t="s">
        <v>69</v>
      </c>
      <c r="G20" s="2">
        <v>0</v>
      </c>
      <c r="H20" s="2">
        <v>0</v>
      </c>
      <c r="I20" s="1">
        <v>0</v>
      </c>
      <c r="J20" s="3" t="s">
        <v>19</v>
      </c>
      <c r="K20" s="2" t="str">
        <f>J20*6938.00</f>
        <v>0</v>
      </c>
      <c r="L20" s="5"/>
    </row>
    <row r="21" spans="1:12" customHeight="1" ht="105" outlineLevel="5">
      <c r="A21" s="1"/>
      <c r="B21" s="1">
        <v>836182</v>
      </c>
      <c r="C21" s="1" t="s">
        <v>70</v>
      </c>
      <c r="D21" s="1" t="s">
        <v>71</v>
      </c>
      <c r="E21" s="2" t="s">
        <v>72</v>
      </c>
      <c r="F21" s="2" t="s">
        <v>69</v>
      </c>
      <c r="G21" s="2">
        <v>0</v>
      </c>
      <c r="H21" s="2">
        <v>0</v>
      </c>
      <c r="I21" s="1">
        <v>0</v>
      </c>
      <c r="J21" s="3" t="s">
        <v>19</v>
      </c>
      <c r="K21" s="2" t="str">
        <f>J21*6938.00</f>
        <v>0</v>
      </c>
      <c r="L21" s="5"/>
    </row>
    <row r="22" spans="1:12" customHeight="1" ht="105" outlineLevel="5">
      <c r="A22" s="1"/>
      <c r="B22" s="1">
        <v>836183</v>
      </c>
      <c r="C22" s="1" t="s">
        <v>73</v>
      </c>
      <c r="D22" s="1" t="s">
        <v>74</v>
      </c>
      <c r="E22" s="2" t="s">
        <v>58</v>
      </c>
      <c r="F22" s="2" t="s">
        <v>69</v>
      </c>
      <c r="G22" s="2">
        <v>0</v>
      </c>
      <c r="H22" s="2">
        <v>0</v>
      </c>
      <c r="I22" s="1">
        <v>0</v>
      </c>
      <c r="J22" s="3" t="s">
        <v>19</v>
      </c>
      <c r="K22" s="2" t="str">
        <f>J22*6938.00</f>
        <v>0</v>
      </c>
      <c r="L22" s="5"/>
    </row>
    <row r="23" spans="1:12" customHeight="1" ht="105" outlineLevel="5">
      <c r="A23" s="1"/>
      <c r="B23" s="1">
        <v>836184</v>
      </c>
      <c r="C23" s="1" t="s">
        <v>75</v>
      </c>
      <c r="D23" s="1" t="s">
        <v>76</v>
      </c>
      <c r="E23" s="2" t="s">
        <v>77</v>
      </c>
      <c r="F23" s="2" t="s">
        <v>78</v>
      </c>
      <c r="G23" s="2">
        <v>0</v>
      </c>
      <c r="H23" s="2">
        <v>0</v>
      </c>
      <c r="I23" s="1">
        <v>0</v>
      </c>
      <c r="J23" s="3" t="s">
        <v>19</v>
      </c>
      <c r="K23" s="2" t="str">
        <f>J23*7103.00</f>
        <v>0</v>
      </c>
      <c r="L23" s="5"/>
    </row>
    <row r="24" spans="1:12" customHeight="1" ht="105" outlineLevel="5">
      <c r="A24" s="1"/>
      <c r="B24" s="1">
        <v>836185</v>
      </c>
      <c r="C24" s="1" t="s">
        <v>79</v>
      </c>
      <c r="D24" s="1" t="s">
        <v>80</v>
      </c>
      <c r="E24" s="2" t="s">
        <v>81</v>
      </c>
      <c r="F24" s="2" t="s">
        <v>78</v>
      </c>
      <c r="G24" s="2">
        <v>0</v>
      </c>
      <c r="H24" s="2">
        <v>0</v>
      </c>
      <c r="I24" s="1">
        <v>0</v>
      </c>
      <c r="J24" s="3" t="s">
        <v>19</v>
      </c>
      <c r="K24" s="2" t="str">
        <f>J24*7103.00</f>
        <v>0</v>
      </c>
      <c r="L24" s="5"/>
    </row>
    <row r="25" spans="1:12" customHeight="1" ht="105" outlineLevel="5">
      <c r="A25" s="1"/>
      <c r="B25" s="1">
        <v>836186</v>
      </c>
      <c r="C25" s="1" t="s">
        <v>82</v>
      </c>
      <c r="D25" s="1" t="s">
        <v>83</v>
      </c>
      <c r="E25" s="2" t="s">
        <v>84</v>
      </c>
      <c r="F25" s="2" t="s">
        <v>85</v>
      </c>
      <c r="G25" s="2">
        <v>0</v>
      </c>
      <c r="H25" s="2">
        <v>0</v>
      </c>
      <c r="I25" s="1">
        <v>0</v>
      </c>
      <c r="J25" s="3" t="s">
        <v>19</v>
      </c>
      <c r="K25" s="2" t="str">
        <f>J25*7086.00</f>
        <v>0</v>
      </c>
      <c r="L25" s="5"/>
    </row>
    <row r="26" spans="1:12" customHeight="1" ht="105" outlineLevel="5">
      <c r="A26" s="1"/>
      <c r="B26" s="1">
        <v>836187</v>
      </c>
      <c r="C26" s="1" t="s">
        <v>86</v>
      </c>
      <c r="D26" s="1" t="s">
        <v>87</v>
      </c>
      <c r="E26" s="2" t="s">
        <v>88</v>
      </c>
      <c r="F26" s="2" t="s">
        <v>85</v>
      </c>
      <c r="G26" s="2">
        <v>0</v>
      </c>
      <c r="H26" s="2">
        <v>0</v>
      </c>
      <c r="I26" s="1">
        <v>0</v>
      </c>
      <c r="J26" s="3" t="s">
        <v>19</v>
      </c>
      <c r="K26" s="2" t="str">
        <f>J26*7086.00</f>
        <v>0</v>
      </c>
      <c r="L26" s="5"/>
    </row>
    <row r="27" spans="1:12" customHeight="1" ht="105" outlineLevel="5">
      <c r="A27" s="1"/>
      <c r="B27" s="1">
        <v>836188</v>
      </c>
      <c r="C27" s="1" t="s">
        <v>89</v>
      </c>
      <c r="D27" s="1" t="s">
        <v>90</v>
      </c>
      <c r="E27" s="2" t="s">
        <v>91</v>
      </c>
      <c r="F27" s="2" t="s">
        <v>85</v>
      </c>
      <c r="G27" s="2">
        <v>0</v>
      </c>
      <c r="H27" s="2">
        <v>0</v>
      </c>
      <c r="I27" s="1">
        <v>0</v>
      </c>
      <c r="J27" s="3" t="s">
        <v>19</v>
      </c>
      <c r="K27" s="2" t="str">
        <f>J27*7086.00</f>
        <v>0</v>
      </c>
      <c r="L27" s="5"/>
    </row>
    <row r="28" spans="1:12" outlineLevel="3">
      <c r="A28" s="9" t="s">
        <v>92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</row>
    <row r="29" spans="1:12" customHeight="1" ht="105" outlineLevel="5">
      <c r="A29" s="1"/>
      <c r="B29" s="1">
        <v>869375</v>
      </c>
      <c r="C29" s="1" t="s">
        <v>93</v>
      </c>
      <c r="D29" s="1" t="s">
        <v>94</v>
      </c>
      <c r="E29" s="2" t="s">
        <v>95</v>
      </c>
      <c r="F29" s="2" t="s">
        <v>96</v>
      </c>
      <c r="G29" s="2">
        <v>0</v>
      </c>
      <c r="H29" s="2">
        <v>0</v>
      </c>
      <c r="I29" s="1">
        <v>0</v>
      </c>
      <c r="J29" s="3" t="s">
        <v>19</v>
      </c>
      <c r="K29" s="2" t="str">
        <f>J29*5360.00</f>
        <v>0</v>
      </c>
      <c r="L29" s="5"/>
    </row>
    <row r="30" spans="1:12" customHeight="1" ht="105" outlineLevel="5">
      <c r="A30" s="1"/>
      <c r="B30" s="1">
        <v>869376</v>
      </c>
      <c r="C30" s="1" t="s">
        <v>97</v>
      </c>
      <c r="D30" s="1" t="s">
        <v>98</v>
      </c>
      <c r="E30" s="2" t="s">
        <v>99</v>
      </c>
      <c r="F30" s="2" t="s">
        <v>96</v>
      </c>
      <c r="G30" s="2">
        <v>0</v>
      </c>
      <c r="H30" s="2">
        <v>0</v>
      </c>
      <c r="I30" s="1">
        <v>0</v>
      </c>
      <c r="J30" s="3" t="s">
        <v>19</v>
      </c>
      <c r="K30" s="2" t="str">
        <f>J30*5360.00</f>
        <v>0</v>
      </c>
      <c r="L30" s="5"/>
    </row>
    <row r="31" spans="1:12" customHeight="1" ht="105" outlineLevel="5">
      <c r="A31" s="1"/>
      <c r="B31" s="1">
        <v>869377</v>
      </c>
      <c r="C31" s="1" t="s">
        <v>100</v>
      </c>
      <c r="D31" s="1" t="s">
        <v>101</v>
      </c>
      <c r="E31" s="2" t="s">
        <v>102</v>
      </c>
      <c r="F31" s="2" t="s">
        <v>103</v>
      </c>
      <c r="G31" s="2">
        <v>0</v>
      </c>
      <c r="H31" s="2">
        <v>0</v>
      </c>
      <c r="I31" s="1">
        <v>0</v>
      </c>
      <c r="J31" s="3" t="s">
        <v>19</v>
      </c>
      <c r="K31" s="2" t="str">
        <f>J31*5515.00</f>
        <v>0</v>
      </c>
      <c r="L31" s="5"/>
    </row>
    <row r="32" spans="1:12" customHeight="1" ht="105" outlineLevel="5">
      <c r="A32" s="1"/>
      <c r="B32" s="1">
        <v>869378</v>
      </c>
      <c r="C32" s="1" t="s">
        <v>104</v>
      </c>
      <c r="D32" s="1" t="s">
        <v>105</v>
      </c>
      <c r="E32" s="2" t="s">
        <v>106</v>
      </c>
      <c r="F32" s="2" t="s">
        <v>103</v>
      </c>
      <c r="G32" s="2">
        <v>0</v>
      </c>
      <c r="H32" s="2">
        <v>0</v>
      </c>
      <c r="I32" s="1">
        <v>0</v>
      </c>
      <c r="J32" s="3" t="s">
        <v>19</v>
      </c>
      <c r="K32" s="2" t="str">
        <f>J32*5515.00</f>
        <v>0</v>
      </c>
      <c r="L32" s="5"/>
    </row>
    <row r="33" spans="1:12" customHeight="1" ht="105" outlineLevel="5">
      <c r="A33" s="1"/>
      <c r="B33" s="1">
        <v>869379</v>
      </c>
      <c r="C33" s="1" t="s">
        <v>107</v>
      </c>
      <c r="D33" s="1" t="s">
        <v>108</v>
      </c>
      <c r="E33" s="2" t="s">
        <v>109</v>
      </c>
      <c r="F33" s="2" t="s">
        <v>103</v>
      </c>
      <c r="G33" s="2">
        <v>0</v>
      </c>
      <c r="H33" s="2">
        <v>0</v>
      </c>
      <c r="I33" s="1">
        <v>0</v>
      </c>
      <c r="J33" s="3" t="s">
        <v>19</v>
      </c>
      <c r="K33" s="2" t="str">
        <f>J33*5515.00</f>
        <v>0</v>
      </c>
      <c r="L33" s="5"/>
    </row>
    <row r="34" spans="1:12" customHeight="1" ht="105" outlineLevel="5">
      <c r="A34" s="1"/>
      <c r="B34" s="1">
        <v>869380</v>
      </c>
      <c r="C34" s="1" t="s">
        <v>110</v>
      </c>
      <c r="D34" s="1" t="s">
        <v>111</v>
      </c>
      <c r="E34" s="2" t="s">
        <v>112</v>
      </c>
      <c r="F34" s="2" t="s">
        <v>103</v>
      </c>
      <c r="G34" s="2">
        <v>0</v>
      </c>
      <c r="H34" s="2">
        <v>0</v>
      </c>
      <c r="I34" s="1">
        <v>0</v>
      </c>
      <c r="J34" s="3" t="s">
        <v>19</v>
      </c>
      <c r="K34" s="2" t="str">
        <f>J34*5515.00</f>
        <v>0</v>
      </c>
      <c r="L34" s="5"/>
    </row>
    <row r="35" spans="1:12" customHeight="1" ht="105" outlineLevel="5">
      <c r="A35" s="1"/>
      <c r="B35" s="1">
        <v>869381</v>
      </c>
      <c r="C35" s="1" t="s">
        <v>113</v>
      </c>
      <c r="D35" s="1" t="s">
        <v>114</v>
      </c>
      <c r="E35" s="2" t="s">
        <v>115</v>
      </c>
      <c r="F35" s="2" t="s">
        <v>96</v>
      </c>
      <c r="G35" s="2">
        <v>0</v>
      </c>
      <c r="H35" s="2">
        <v>0</v>
      </c>
      <c r="I35" s="1">
        <v>0</v>
      </c>
      <c r="J35" s="3" t="s">
        <v>19</v>
      </c>
      <c r="K35" s="2" t="str">
        <f>J35*5360.00</f>
        <v>0</v>
      </c>
      <c r="L35" s="5"/>
    </row>
    <row r="36" spans="1:12" customHeight="1" ht="105" outlineLevel="5">
      <c r="A36" s="1"/>
      <c r="B36" s="1">
        <v>869382</v>
      </c>
      <c r="C36" s="1" t="s">
        <v>116</v>
      </c>
      <c r="D36" s="1" t="s">
        <v>117</v>
      </c>
      <c r="E36" s="2" t="s">
        <v>118</v>
      </c>
      <c r="F36" s="2" t="s">
        <v>96</v>
      </c>
      <c r="G36" s="2">
        <v>1</v>
      </c>
      <c r="H36" s="2">
        <v>0</v>
      </c>
      <c r="I36" s="1">
        <v>0</v>
      </c>
      <c r="J36" s="3" t="s">
        <v>19</v>
      </c>
      <c r="K36" s="2" t="str">
        <f>J36*5360.00</f>
        <v>0</v>
      </c>
      <c r="L36" s="5"/>
    </row>
    <row r="37" spans="1:12" customHeight="1" ht="105" outlineLevel="5">
      <c r="A37" s="1"/>
      <c r="B37" s="1">
        <v>869383</v>
      </c>
      <c r="C37" s="1" t="s">
        <v>119</v>
      </c>
      <c r="D37" s="1" t="s">
        <v>120</v>
      </c>
      <c r="E37" s="2" t="s">
        <v>121</v>
      </c>
      <c r="F37" s="2" t="s">
        <v>103</v>
      </c>
      <c r="G37" s="2">
        <v>0</v>
      </c>
      <c r="H37" s="2">
        <v>0</v>
      </c>
      <c r="I37" s="1">
        <v>0</v>
      </c>
      <c r="J37" s="3" t="s">
        <v>19</v>
      </c>
      <c r="K37" s="2" t="str">
        <f>J37*5515.00</f>
        <v>0</v>
      </c>
      <c r="L37" s="5"/>
    </row>
    <row r="38" spans="1:12" customHeight="1" ht="105" outlineLevel="5">
      <c r="A38" s="1"/>
      <c r="B38" s="1">
        <v>869384</v>
      </c>
      <c r="C38" s="1" t="s">
        <v>122</v>
      </c>
      <c r="D38" s="1" t="s">
        <v>123</v>
      </c>
      <c r="E38" s="2" t="s">
        <v>124</v>
      </c>
      <c r="F38" s="2" t="s">
        <v>103</v>
      </c>
      <c r="G38" s="2">
        <v>0</v>
      </c>
      <c r="H38" s="2">
        <v>0</v>
      </c>
      <c r="I38" s="1">
        <v>0</v>
      </c>
      <c r="J38" s="3" t="s">
        <v>19</v>
      </c>
      <c r="K38" s="2" t="str">
        <f>J38*5515.00</f>
        <v>0</v>
      </c>
      <c r="L38" s="5"/>
    </row>
    <row r="39" spans="1:12" customHeight="1" ht="105" outlineLevel="5">
      <c r="A39" s="1"/>
      <c r="B39" s="1">
        <v>869385</v>
      </c>
      <c r="C39" s="1" t="s">
        <v>125</v>
      </c>
      <c r="D39" s="1" t="s">
        <v>126</v>
      </c>
      <c r="E39" s="2" t="s">
        <v>127</v>
      </c>
      <c r="F39" s="2" t="s">
        <v>103</v>
      </c>
      <c r="G39" s="2">
        <v>0</v>
      </c>
      <c r="H39" s="2">
        <v>0</v>
      </c>
      <c r="I39" s="1">
        <v>0</v>
      </c>
      <c r="J39" s="3" t="s">
        <v>19</v>
      </c>
      <c r="K39" s="2" t="str">
        <f>J39*5515.00</f>
        <v>0</v>
      </c>
      <c r="L39" s="5"/>
    </row>
    <row r="40" spans="1:12" customHeight="1" ht="105" outlineLevel="5">
      <c r="A40" s="1"/>
      <c r="B40" s="1">
        <v>869386</v>
      </c>
      <c r="C40" s="1" t="s">
        <v>128</v>
      </c>
      <c r="D40" s="1" t="s">
        <v>129</v>
      </c>
      <c r="E40" s="2" t="s">
        <v>130</v>
      </c>
      <c r="F40" s="2" t="s">
        <v>103</v>
      </c>
      <c r="G40" s="2">
        <v>0</v>
      </c>
      <c r="H40" s="2">
        <v>0</v>
      </c>
      <c r="I40" s="1">
        <v>0</v>
      </c>
      <c r="J40" s="3" t="s">
        <v>19</v>
      </c>
      <c r="K40" s="2" t="str">
        <f>J40*5515.00</f>
        <v>0</v>
      </c>
      <c r="L4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28:K2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2026-05-05T20:43:56+03:00</dcterms:created>
  <dcterms:modified xsi:type="dcterms:W3CDTF">2026-05-05T20:43:56+03:00</dcterms:modified>
  <dc:title>Untitled Spreadsheet</dc:title>
  <dc:description/>
  <dc:subject/>
  <cp:keywords/>
  <cp:category/>
</cp:coreProperties>
</file>