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<sst xmlns="http://schemas.openxmlformats.org/spreadsheetml/2006/main" uniqueCount="102">
  <si>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</si>
  <si>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</si>
  <si>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</si>
  <si>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</si>
  <si>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</si>
  <si>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</si>
  <si>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</si>
  <si>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</si>
  <si>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</si>
  <si>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</si>
  <si>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</si>
  <si>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</si>
  <si>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труб пластиковый</t>
  </si>
  <si>
    <t>ALT-110617</t>
  </si>
  <si>
    <t>Кронштейн для труб пластиковый 50 мм (25 /300шт)</t>
  </si>
  <si>
    <t>17.93 руб.</t>
  </si>
  <si>
    <t>шт</t>
  </si>
  <si>
    <t>ALT-110618</t>
  </si>
  <si>
    <t>Кронштейн для труб пластиковый 63 мм (25/250шт)</t>
  </si>
  <si>
    <t>19.66 руб.</t>
  </si>
  <si>
    <t>ALT-110625</t>
  </si>
  <si>
    <t>Кронштейн пластиковый c фиксатором 63 мм (20/160 шт)</t>
  </si>
  <si>
    <t>20.23 руб.</t>
  </si>
  <si>
    <t>&gt;100</t>
  </si>
  <si>
    <t>ALT-110626</t>
  </si>
  <si>
    <t>PPR TEBO Двойная опора 20  (50/500шт)</t>
  </si>
  <si>
    <t>6.70 руб.</t>
  </si>
  <si>
    <t>ALT-110627</t>
  </si>
  <si>
    <t>PPR TEBO Двойная опора 25  (40/400шт)</t>
  </si>
  <si>
    <t>9.72 руб.</t>
  </si>
  <si>
    <t>ALT-110628</t>
  </si>
  <si>
    <t>PPR TEBO Двойная опора 32  (30/300шт)</t>
  </si>
  <si>
    <t>14.90 руб.</t>
  </si>
  <si>
    <t>KRP-130001</t>
  </si>
  <si>
    <t>EKTDK.1.25070</t>
  </si>
  <si>
    <t>Дюбель-крюк одинарный 16-25*70 мм.   (30 /1500шт)</t>
  </si>
  <si>
    <t>10.50 руб.</t>
  </si>
  <si>
    <t>&gt;10</t>
  </si>
  <si>
    <t>KRP-130002</t>
  </si>
  <si>
    <t>EKTDK.2.32100</t>
  </si>
  <si>
    <t>Дюбель-крюк двойной 16-32*100 мм.  (30 /300шт)</t>
  </si>
  <si>
    <t>15.20 руб.</t>
  </si>
  <si>
    <t>KRP-130003</t>
  </si>
  <si>
    <t>EKTDK.2.25070</t>
  </si>
  <si>
    <t>Дюбель-крюк двойной 16-25*70 мм.   (30 /750шт)</t>
  </si>
  <si>
    <t>11.50 руб.</t>
  </si>
  <si>
    <t>KRP-130004</t>
  </si>
  <si>
    <t>Кронштейн пластиковый c фиксатором 20 мм (100 шт/упак)</t>
  </si>
  <si>
    <t>5.50 руб.</t>
  </si>
  <si>
    <t>&gt;1000</t>
  </si>
  <si>
    <t>&gt;5000</t>
  </si>
  <si>
    <t>KRP-130005</t>
  </si>
  <si>
    <t>Кронштейн пластиковый c фиксатором 25 мм (80 шт/упак)</t>
  </si>
  <si>
    <t>6.90 руб.</t>
  </si>
  <si>
    <t>&gt;500</t>
  </si>
  <si>
    <t>KRP-130006</t>
  </si>
  <si>
    <t>Кронштейн пластиковый c фиксатором 32 мм (50 шт/упак)</t>
  </si>
  <si>
    <t>8.70 руб.</t>
  </si>
  <si>
    <t>KRP-130007</t>
  </si>
  <si>
    <t>Кронштейн пластиковый c фиксатором 40 мм (30 шт/упак)</t>
  </si>
  <si>
    <t>15.00 руб.</t>
  </si>
  <si>
    <t>&gt;50</t>
  </si>
  <si>
    <t>KRP-130008</t>
  </si>
  <si>
    <t>Кронштейн пластиковый c фиксатором 50 мм (20 шт/упак)</t>
  </si>
  <si>
    <t>19.80 руб.</t>
  </si>
  <si>
    <t>&gt;25</t>
  </si>
  <si>
    <t>KRP-130009</t>
  </si>
  <si>
    <t>Кронштейн для труб пластиковый 16 мм   (300 /3000шт)</t>
  </si>
  <si>
    <t>2.70 руб.</t>
  </si>
  <si>
    <t>KRP-130010</t>
  </si>
  <si>
    <t>Кронштейн для труб пластиковый 20 мм   (250 /2000шт)</t>
  </si>
  <si>
    <t>3.40 руб.</t>
  </si>
  <si>
    <t>KRP-130011</t>
  </si>
  <si>
    <t>Кронштейн для труб пластиковый 26 мм   (200 /2000шт)</t>
  </si>
  <si>
    <t>4.60 руб.</t>
  </si>
  <si>
    <t>KRP-130012</t>
  </si>
  <si>
    <t>Кронштейн для труб пластиковый 32 мм   (150 /1500шт)</t>
  </si>
  <si>
    <t>KRP-130013</t>
  </si>
  <si>
    <t>Кронштейн для труб пластиковый 40 мм   (100 /1000шт)</t>
  </si>
  <si>
    <t>8.10 руб.</t>
  </si>
  <si>
    <t>KRP-130014</t>
  </si>
  <si>
    <t>KP.S.1620</t>
  </si>
  <si>
    <t>Кронштейн пластковый самозащелкивающийся 16-20мм   (100 /1000шт)</t>
  </si>
  <si>
    <t>5.30 руб.</t>
  </si>
  <si>
    <t>PPR-220127</t>
  </si>
  <si>
    <t>PP-R Опора одинарная Белая  20 (1800шт)</t>
  </si>
  <si>
    <t>4.27 руб.</t>
  </si>
  <si>
    <t>PPR-220128</t>
  </si>
  <si>
    <t>PP-R Опора одинарная Белая  25 (1400шт)</t>
  </si>
  <si>
    <t>5.53 руб.</t>
  </si>
  <si>
    <t>PPR-220129</t>
  </si>
  <si>
    <t>PP-R Опора одинарная Белая  32 (800шт)</t>
  </si>
  <si>
    <t>6.69 руб.</t>
  </si>
  <si>
    <t>PPR-220130</t>
  </si>
  <si>
    <t>PP-R Опора одинарная Белая  40 (640шт)</t>
  </si>
  <si>
    <t>12.24 руб.</t>
  </si>
  <si>
    <t>PPR-220131</t>
  </si>
  <si>
    <t>PP-R Опора одинарная Белая  50 (50 /200шт)</t>
  </si>
  <si>
    <t>20.82 руб.</t>
  </si>
  <si>
    <t>PPR-220132</t>
  </si>
  <si>
    <t>PP-R Опора одинарная Белая  63 (50 /200шт)</t>
  </si>
  <si>
    <t>26.74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</si>
</sst>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433b52e_7e0e_11ed_a39b_047c1617b143_4b3c1cef_5a46_11f0_a775_047c1617b1431.jpeg"/><Relationship Id="rId2" Type="http://schemas.openxmlformats.org/officeDocument/2006/relationships/image" Target="../media/e433b530_7e0e_11ed_a39b_047c1617b143_4b3c1cf0_5a46_11f0_a775_047c1617b1432.jpeg"/><Relationship Id="rId3" Type="http://schemas.openxmlformats.org/officeDocument/2006/relationships/image" Target="../media/e433b53e_7e0e_11ed_a39b_047c1617b143_c0e52b50_f115_11ee_a58b_047c1617b1433.jpeg"/><Relationship Id="rId4" Type="http://schemas.openxmlformats.org/officeDocument/2006/relationships/image" Target="../media/e433b540_7e0e_11ed_a39b_047c1617b143_20fe9cbf_793a_11f0_a79f_047c1617b1434.jpeg"/><Relationship Id="rId5" Type="http://schemas.openxmlformats.org/officeDocument/2006/relationships/image" Target="../media/e433b542_7e0e_11ed_a39b_047c1617b143_20fe9cc1_793a_11f0_a79f_047c1617b1435.jpeg"/><Relationship Id="rId6" Type="http://schemas.openxmlformats.org/officeDocument/2006/relationships/image" Target="../media/e433b544_7e0e_11ed_a39b_047c1617b143_20fe9cc3_793a_11f0_a79f_047c1617b1436.jpeg"/><Relationship Id="rId7" Type="http://schemas.openxmlformats.org/officeDocument/2006/relationships/image" Target="../media/a7413e63_86a6_11e9_8101_003048fd731b_312eecd4_49d5_11ea_810f_003048fd731b7.jpeg"/><Relationship Id="rId8" Type="http://schemas.openxmlformats.org/officeDocument/2006/relationships/image" Target="../media/a7413e67_86a6_11e9_8101_003048fd731b_312eecd3_49d5_11ea_810f_003048fd731b8.jpeg"/><Relationship Id="rId9" Type="http://schemas.openxmlformats.org/officeDocument/2006/relationships/image" Target="../media/a7413e6b_86a6_11e9_8101_003048fd731b_312eecd2_49d5_11ea_810f_003048fd731b9.jpeg"/><Relationship Id="rId10" Type="http://schemas.openxmlformats.org/officeDocument/2006/relationships/image" Target="../media/a7413e6f_86a6_11e9_8101_003048fd731b_312eecde_49d5_11ea_810f_003048fd731b10.jpeg"/><Relationship Id="rId11" Type="http://schemas.openxmlformats.org/officeDocument/2006/relationships/image" Target="../media/a7413e73_86a6_11e9_8101_003048fd731b_312eecdf_49d5_11ea_810f_003048fd731b11.jpeg"/><Relationship Id="rId12" Type="http://schemas.openxmlformats.org/officeDocument/2006/relationships/image" Target="../media/ae91e6fc_86a6_11e9_8101_003048fd731b_312eece0_49d5_11ea_810f_003048fd731b12.jpeg"/><Relationship Id="rId13" Type="http://schemas.openxmlformats.org/officeDocument/2006/relationships/image" Target="../media/ae91e700_86a6_11e9_8101_003048fd731b_312eece1_49d5_11ea_810f_003048fd731b13.jpeg"/><Relationship Id="rId14" Type="http://schemas.openxmlformats.org/officeDocument/2006/relationships/image" Target="../media/ae91e704_86a6_11e9_8101_003048fd731b_312eece2_49d5_11ea_810f_003048fd731b14.jpeg"/><Relationship Id="rId15" Type="http://schemas.openxmlformats.org/officeDocument/2006/relationships/image" Target="../media/ae91e708_86a6_11e9_8101_003048fd731b_312eecd9_49d5_11ea_810f_003048fd731b15.jpeg"/><Relationship Id="rId16" Type="http://schemas.openxmlformats.org/officeDocument/2006/relationships/image" Target="../media/ae91e70c_86a6_11e9_8101_003048fd731b_312eecda_49d5_11ea_810f_003048fd731b16.jpeg"/><Relationship Id="rId17" Type="http://schemas.openxmlformats.org/officeDocument/2006/relationships/image" Target="../media/ae91e710_86a6_11e9_8101_003048fd731b_312eecdb_49d5_11ea_810f_003048fd731b17.jpeg"/><Relationship Id="rId18" Type="http://schemas.openxmlformats.org/officeDocument/2006/relationships/image" Target="../media/ae91e714_86a6_11e9_8101_003048fd731b_312eecdc_49d5_11ea_810f_003048fd731b18.jpeg"/><Relationship Id="rId19" Type="http://schemas.openxmlformats.org/officeDocument/2006/relationships/image" Target="../media/ae91e718_86a6_11e9_8101_003048fd731b_312eecdd_49d5_11ea_810f_003048fd731b19.jpeg"/><Relationship Id="rId20" Type="http://schemas.openxmlformats.org/officeDocument/2006/relationships/image" Target="../media/ae91e71c_86a6_11e9_8101_003048fd731b_312eece3_49d5_11ea_810f_003048fd731b20.jpeg"/><Relationship Id="rId21" Type="http://schemas.openxmlformats.org/officeDocument/2006/relationships/image" Target="../media/64d238d3_86a5_11e9_8101_003048fd731b_d7f60b01_f955_11e9_810b_003048fd731b21.jpeg"/><Relationship Id="rId22" Type="http://schemas.openxmlformats.org/officeDocument/2006/relationships/image" Target="../media/64d238d6_86a5_11e9_8101_003048fd731b_d7f60b02_f955_11e9_810b_003048fd731b22.jpeg"/><Relationship Id="rId23" Type="http://schemas.openxmlformats.org/officeDocument/2006/relationships/image" Target="../media/64d238d9_86a5_11e9_8101_003048fd731b_d7f60b03_f955_11e9_810b_003048fd731b23.jpeg"/><Relationship Id="rId24" Type="http://schemas.openxmlformats.org/officeDocument/2006/relationships/image" Target="../media/64d238dc_86a5_11e9_8101_003048fd731b_d7f60b04_f955_11e9_810b_003048fd731b24.jpeg"/><Relationship Id="rId25" Type="http://schemas.openxmlformats.org/officeDocument/2006/relationships/image" Target="../media/64d238df_86a5_11e9_8101_003048fd731b_d7f60b05_f955_11e9_810b_003048fd731b25.jpeg"/><Relationship Id="rId26" Type="http://schemas.openxmlformats.org/officeDocument/2006/relationships/image" Target="../media/64d238e2_86a5_11e9_8101_003048fd731b_d7f60b06_f955_11e9_810b_003048fd731b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873044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J5*17.93</f>
        <v>0</v>
      </c>
      <c r="L5" s="5"/>
    </row>
    <row r="6" spans="1:12" customHeight="1" ht="105" outlineLevel="4">
      <c r="A6" s="1"/>
      <c r="B6" s="1">
        <v>873045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J6*19.66</f>
        <v>0</v>
      </c>
      <c r="L6" s="5"/>
    </row>
    <row r="7" spans="1:12" customHeight="1" ht="105" outlineLevel="4">
      <c r="A7" s="1"/>
      <c r="B7" s="1">
        <v>873052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J7*20.23</f>
        <v>0</v>
      </c>
      <c r="L7" s="5"/>
    </row>
    <row r="8" spans="1:12" customHeight="1" ht="105" outlineLevel="4">
      <c r="A8" s="1"/>
      <c r="B8" s="1">
        <v>873053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J8*6.70</f>
        <v>0</v>
      </c>
      <c r="L8" s="5"/>
    </row>
    <row r="9" spans="1:12" customHeight="1" ht="105" outlineLevel="4">
      <c r="A9" s="1"/>
      <c r="B9" s="1">
        <v>873054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J9*9.72</f>
        <v>0</v>
      </c>
      <c r="L9" s="5"/>
    </row>
    <row r="10" spans="1:12" customHeight="1" ht="105" outlineLevel="4">
      <c r="A10" s="1"/>
      <c r="B10" s="1">
        <v>873055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J10*14.90</f>
        <v>0</v>
      </c>
      <c r="L10" s="5"/>
    </row>
    <row r="11" spans="1:12" customHeight="1" ht="105" outlineLevel="4">
      <c r="A11" s="1"/>
      <c r="B11" s="1">
        <v>822655</v>
      </c>
      <c r="C11" s="1" t="s">
        <v>33</v>
      </c>
      <c r="D11" s="1" t="s">
        <v>34</v>
      </c>
      <c r="E11" s="2" t="s">
        <v>35</v>
      </c>
      <c r="F11" s="2" t="s">
        <v>36</v>
      </c>
      <c r="G11" s="2" t="s">
        <v>37</v>
      </c>
      <c r="H11" s="2">
        <v>0</v>
      </c>
      <c r="I11" s="1">
        <v>0</v>
      </c>
      <c r="J11" s="3" t="s">
        <v>16</v>
      </c>
      <c r="K11" s="2" t="str">
        <f>J11*10.50</f>
        <v>0</v>
      </c>
      <c r="L11" s="5"/>
    </row>
    <row r="12" spans="1:12" customHeight="1" ht="105" outlineLevel="4">
      <c r="A12" s="1"/>
      <c r="B12" s="1">
        <v>822656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16</v>
      </c>
      <c r="K12" s="2" t="str">
        <f>J12*15.20</f>
        <v>0</v>
      </c>
      <c r="L12" s="5"/>
    </row>
    <row r="13" spans="1:12" customHeight="1" ht="105" outlineLevel="4">
      <c r="A13" s="1"/>
      <c r="B13" s="1">
        <v>822657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16</v>
      </c>
      <c r="K13" s="2" t="str">
        <f>J13*11.50</f>
        <v>0</v>
      </c>
      <c r="L13" s="5"/>
    </row>
    <row r="14" spans="1:12" customHeight="1" ht="105" outlineLevel="4">
      <c r="A14" s="1"/>
      <c r="B14" s="1">
        <v>822658</v>
      </c>
      <c r="C14" s="1" t="s">
        <v>46</v>
      </c>
      <c r="D14" s="1"/>
      <c r="E14" s="2" t="s">
        <v>47</v>
      </c>
      <c r="F14" s="2" t="s">
        <v>48</v>
      </c>
      <c r="G14" s="2" t="s">
        <v>49</v>
      </c>
      <c r="H14" s="2" t="s">
        <v>50</v>
      </c>
      <c r="I14" s="1">
        <v>0</v>
      </c>
      <c r="J14" s="3" t="s">
        <v>16</v>
      </c>
      <c r="K14" s="2" t="str">
        <f>J14*5.50</f>
        <v>0</v>
      </c>
      <c r="L14" s="5"/>
    </row>
    <row r="15" spans="1:12" customHeight="1" ht="105" outlineLevel="4">
      <c r="A15" s="1"/>
      <c r="B15" s="1">
        <v>822659</v>
      </c>
      <c r="C15" s="1" t="s">
        <v>51</v>
      </c>
      <c r="D15" s="1"/>
      <c r="E15" s="2" t="s">
        <v>52</v>
      </c>
      <c r="F15" s="2" t="s">
        <v>53</v>
      </c>
      <c r="G15" s="2" t="s">
        <v>54</v>
      </c>
      <c r="H15" s="2" t="s">
        <v>50</v>
      </c>
      <c r="I15" s="1">
        <v>0</v>
      </c>
      <c r="J15" s="3" t="s">
        <v>16</v>
      </c>
      <c r="K15" s="2" t="str">
        <f>J15*6.90</f>
        <v>0</v>
      </c>
      <c r="L15" s="5"/>
    </row>
    <row r="16" spans="1:12" customHeight="1" ht="105" outlineLevel="4">
      <c r="A16" s="1"/>
      <c r="B16" s="1">
        <v>822660</v>
      </c>
      <c r="C16" s="1" t="s">
        <v>55</v>
      </c>
      <c r="D16" s="1"/>
      <c r="E16" s="2" t="s">
        <v>56</v>
      </c>
      <c r="F16" s="2" t="s">
        <v>57</v>
      </c>
      <c r="G16" s="2" t="s">
        <v>23</v>
      </c>
      <c r="H16" s="2" t="s">
        <v>50</v>
      </c>
      <c r="I16" s="1">
        <v>0</v>
      </c>
      <c r="J16" s="3" t="s">
        <v>16</v>
      </c>
      <c r="K16" s="2" t="str">
        <f>J16*8.70</f>
        <v>0</v>
      </c>
      <c r="L16" s="5"/>
    </row>
    <row r="17" spans="1:12" customHeight="1" ht="105" outlineLevel="4">
      <c r="A17" s="1"/>
      <c r="B17" s="1">
        <v>822661</v>
      </c>
      <c r="C17" s="1" t="s">
        <v>58</v>
      </c>
      <c r="D17" s="1"/>
      <c r="E17" s="2" t="s">
        <v>59</v>
      </c>
      <c r="F17" s="2" t="s">
        <v>60</v>
      </c>
      <c r="G17" s="2" t="s">
        <v>61</v>
      </c>
      <c r="H17" s="2" t="s">
        <v>49</v>
      </c>
      <c r="I17" s="1">
        <v>0</v>
      </c>
      <c r="J17" s="3" t="s">
        <v>16</v>
      </c>
      <c r="K17" s="2" t="str">
        <f>J17*15.00</f>
        <v>0</v>
      </c>
      <c r="L17" s="5"/>
    </row>
    <row r="18" spans="1:12" customHeight="1" ht="105" outlineLevel="4">
      <c r="A18" s="1"/>
      <c r="B18" s="1">
        <v>822662</v>
      </c>
      <c r="C18" s="1" t="s">
        <v>62</v>
      </c>
      <c r="D18" s="1"/>
      <c r="E18" s="2" t="s">
        <v>63</v>
      </c>
      <c r="F18" s="2" t="s">
        <v>64</v>
      </c>
      <c r="G18" s="2" t="s">
        <v>65</v>
      </c>
      <c r="H18" s="2" t="s">
        <v>49</v>
      </c>
      <c r="I18" s="1">
        <v>0</v>
      </c>
      <c r="J18" s="3" t="s">
        <v>16</v>
      </c>
      <c r="K18" s="2" t="str">
        <f>J18*19.80</f>
        <v>0</v>
      </c>
      <c r="L18" s="5"/>
    </row>
    <row r="19" spans="1:12" customHeight="1" ht="105" outlineLevel="4">
      <c r="A19" s="1"/>
      <c r="B19" s="1">
        <v>822663</v>
      </c>
      <c r="C19" s="1" t="s">
        <v>66</v>
      </c>
      <c r="D19" s="1"/>
      <c r="E19" s="2" t="s">
        <v>67</v>
      </c>
      <c r="F19" s="2" t="s">
        <v>68</v>
      </c>
      <c r="G19" s="2" t="s">
        <v>49</v>
      </c>
      <c r="H19" s="2" t="s">
        <v>50</v>
      </c>
      <c r="I19" s="1">
        <v>0</v>
      </c>
      <c r="J19" s="3" t="s">
        <v>16</v>
      </c>
      <c r="K19" s="2" t="str">
        <f>J19*2.70</f>
        <v>0</v>
      </c>
      <c r="L19" s="5"/>
    </row>
    <row r="20" spans="1:12" customHeight="1" ht="105" outlineLevel="4">
      <c r="A20" s="1"/>
      <c r="B20" s="1">
        <v>822664</v>
      </c>
      <c r="C20" s="1" t="s">
        <v>69</v>
      </c>
      <c r="D20" s="1"/>
      <c r="E20" s="2" t="s">
        <v>70</v>
      </c>
      <c r="F20" s="2" t="s">
        <v>71</v>
      </c>
      <c r="G20" s="2" t="s">
        <v>49</v>
      </c>
      <c r="H20" s="2" t="s">
        <v>50</v>
      </c>
      <c r="I20" s="1">
        <v>0</v>
      </c>
      <c r="J20" s="3" t="s">
        <v>16</v>
      </c>
      <c r="K20" s="2" t="str">
        <f>J20*3.40</f>
        <v>0</v>
      </c>
      <c r="L20" s="5"/>
    </row>
    <row r="21" spans="1:12" customHeight="1" ht="105" outlineLevel="4">
      <c r="A21" s="1"/>
      <c r="B21" s="1">
        <v>822665</v>
      </c>
      <c r="C21" s="1" t="s">
        <v>72</v>
      </c>
      <c r="D21" s="1"/>
      <c r="E21" s="2" t="s">
        <v>73</v>
      </c>
      <c r="F21" s="2" t="s">
        <v>74</v>
      </c>
      <c r="G21" s="2" t="s">
        <v>49</v>
      </c>
      <c r="H21" s="2" t="s">
        <v>50</v>
      </c>
      <c r="I21" s="1">
        <v>0</v>
      </c>
      <c r="J21" s="3" t="s">
        <v>16</v>
      </c>
      <c r="K21" s="2" t="str">
        <f>J21*4.60</f>
        <v>0</v>
      </c>
      <c r="L21" s="5"/>
    </row>
    <row r="22" spans="1:12" customHeight="1" ht="105" outlineLevel="4">
      <c r="A22" s="1"/>
      <c r="B22" s="1">
        <v>822666</v>
      </c>
      <c r="C22" s="1" t="s">
        <v>75</v>
      </c>
      <c r="D22" s="1"/>
      <c r="E22" s="2" t="s">
        <v>76</v>
      </c>
      <c r="F22" s="2" t="s">
        <v>48</v>
      </c>
      <c r="G22" s="2" t="s">
        <v>49</v>
      </c>
      <c r="H22" s="2" t="s">
        <v>50</v>
      </c>
      <c r="I22" s="1">
        <v>0</v>
      </c>
      <c r="J22" s="3" t="s">
        <v>16</v>
      </c>
      <c r="K22" s="2" t="str">
        <f>J22*5.50</f>
        <v>0</v>
      </c>
      <c r="L22" s="5"/>
    </row>
    <row r="23" spans="1:12" customHeight="1" ht="105" outlineLevel="4">
      <c r="A23" s="1"/>
      <c r="B23" s="1">
        <v>822667</v>
      </c>
      <c r="C23" s="1" t="s">
        <v>77</v>
      </c>
      <c r="D23" s="1"/>
      <c r="E23" s="2" t="s">
        <v>78</v>
      </c>
      <c r="F23" s="2" t="s">
        <v>79</v>
      </c>
      <c r="G23" s="2" t="s">
        <v>23</v>
      </c>
      <c r="H23" s="2" t="s">
        <v>54</v>
      </c>
      <c r="I23" s="1">
        <v>0</v>
      </c>
      <c r="J23" s="3" t="s">
        <v>16</v>
      </c>
      <c r="K23" s="2" t="str">
        <f>J23*8.10</f>
        <v>0</v>
      </c>
      <c r="L23" s="5"/>
    </row>
    <row r="24" spans="1:12" customHeight="1" ht="105" outlineLevel="4">
      <c r="A24" s="1"/>
      <c r="B24" s="1">
        <v>822668</v>
      </c>
      <c r="C24" s="1" t="s">
        <v>80</v>
      </c>
      <c r="D24" s="1" t="s">
        <v>81</v>
      </c>
      <c r="E24" s="2" t="s">
        <v>82</v>
      </c>
      <c r="F24" s="2" t="s">
        <v>83</v>
      </c>
      <c r="G24" s="2" t="s">
        <v>61</v>
      </c>
      <c r="H24" s="2" t="s">
        <v>49</v>
      </c>
      <c r="I24" s="1">
        <v>0</v>
      </c>
      <c r="J24" s="3" t="s">
        <v>16</v>
      </c>
      <c r="K24" s="2" t="str">
        <f>J24*5.30</f>
        <v>0</v>
      </c>
      <c r="L24" s="5"/>
    </row>
    <row r="25" spans="1:12" customHeight="1" ht="105" outlineLevel="4">
      <c r="A25" s="1"/>
      <c r="B25" s="1">
        <v>828867</v>
      </c>
      <c r="C25" s="1" t="s">
        <v>84</v>
      </c>
      <c r="D25" s="1"/>
      <c r="E25" s="2" t="s">
        <v>85</v>
      </c>
      <c r="F25" s="2" t="s">
        <v>86</v>
      </c>
      <c r="G25" s="2">
        <v>0</v>
      </c>
      <c r="H25" s="2">
        <v>0</v>
      </c>
      <c r="I25" s="1">
        <v>0</v>
      </c>
      <c r="J25" s="3" t="s">
        <v>16</v>
      </c>
      <c r="K25" s="2" t="str">
        <f>J25*4.27</f>
        <v>0</v>
      </c>
      <c r="L25" s="5"/>
    </row>
    <row r="26" spans="1:12" customHeight="1" ht="105" outlineLevel="4">
      <c r="A26" s="1"/>
      <c r="B26" s="1">
        <v>828868</v>
      </c>
      <c r="C26" s="1" t="s">
        <v>87</v>
      </c>
      <c r="D26" s="1"/>
      <c r="E26" s="2" t="s">
        <v>88</v>
      </c>
      <c r="F26" s="2" t="s">
        <v>89</v>
      </c>
      <c r="G26" s="2">
        <v>-20</v>
      </c>
      <c r="H26" s="2">
        <v>0</v>
      </c>
      <c r="I26" s="1">
        <v>0</v>
      </c>
      <c r="J26" s="3" t="s">
        <v>16</v>
      </c>
      <c r="K26" s="2" t="str">
        <f>J26*5.53</f>
        <v>0</v>
      </c>
      <c r="L26" s="5"/>
    </row>
    <row r="27" spans="1:12" customHeight="1" ht="105" outlineLevel="4">
      <c r="A27" s="1"/>
      <c r="B27" s="1">
        <v>828869</v>
      </c>
      <c r="C27" s="1" t="s">
        <v>90</v>
      </c>
      <c r="D27" s="1"/>
      <c r="E27" s="2" t="s">
        <v>91</v>
      </c>
      <c r="F27" s="2" t="s">
        <v>92</v>
      </c>
      <c r="G27" s="2">
        <v>0</v>
      </c>
      <c r="H27" s="2">
        <v>0</v>
      </c>
      <c r="I27" s="1">
        <v>0</v>
      </c>
      <c r="J27" s="3" t="s">
        <v>16</v>
      </c>
      <c r="K27" s="2" t="str">
        <f>J27*6.69</f>
        <v>0</v>
      </c>
      <c r="L27" s="5"/>
    </row>
    <row r="28" spans="1:12" customHeight="1" ht="105" outlineLevel="4">
      <c r="A28" s="1"/>
      <c r="B28" s="1">
        <v>828870</v>
      </c>
      <c r="C28" s="1" t="s">
        <v>93</v>
      </c>
      <c r="D28" s="1"/>
      <c r="E28" s="2" t="s">
        <v>94</v>
      </c>
      <c r="F28" s="2" t="s">
        <v>95</v>
      </c>
      <c r="G28" s="2">
        <v>0</v>
      </c>
      <c r="H28" s="2">
        <v>0</v>
      </c>
      <c r="I28" s="1">
        <v>0</v>
      </c>
      <c r="J28" s="3" t="s">
        <v>16</v>
      </c>
      <c r="K28" s="2" t="str">
        <f>J28*12.24</f>
        <v>0</v>
      </c>
      <c r="L28" s="5"/>
    </row>
    <row r="29" spans="1:12" customHeight="1" ht="105" outlineLevel="4">
      <c r="A29" s="1"/>
      <c r="B29" s="1">
        <v>828871</v>
      </c>
      <c r="C29" s="1" t="s">
        <v>96</v>
      </c>
      <c r="D29" s="1"/>
      <c r="E29" s="2" t="s">
        <v>97</v>
      </c>
      <c r="F29" s="2" t="s">
        <v>98</v>
      </c>
      <c r="G29" s="2">
        <v>0</v>
      </c>
      <c r="H29" s="2">
        <v>0</v>
      </c>
      <c r="I29" s="1">
        <v>0</v>
      </c>
      <c r="J29" s="3" t="s">
        <v>16</v>
      </c>
      <c r="K29" s="2" t="str">
        <f>J29*20.82</f>
        <v>0</v>
      </c>
      <c r="L29" s="5"/>
    </row>
    <row r="30" spans="1:12" customHeight="1" ht="105" outlineLevel="4">
      <c r="A30" s="1"/>
      <c r="B30" s="1">
        <v>828872</v>
      </c>
      <c r="C30" s="1" t="s">
        <v>99</v>
      </c>
      <c r="D30" s="1"/>
      <c r="E30" s="2" t="s">
        <v>100</v>
      </c>
      <c r="F30" s="2" t="s">
        <v>101</v>
      </c>
      <c r="G30" s="2">
        <v>0</v>
      </c>
      <c r="H30" s="2">
        <v>0</v>
      </c>
      <c r="I30" s="1">
        <v>0</v>
      </c>
      <c r="J30" s="3" t="s">
        <v>16</v>
      </c>
      <c r="K30" s="2" t="str">
        <f>J30*26.74</f>
        <v>0</v>
      </c>
      <c r="L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2026-06-06T19:48:51+03:00</dcterms:created>
  <dcterms:modified xsi:type="dcterms:W3CDTF">2026-06-06T19:48:51+03:00</dcterms:modified>
  <dc:title>Untitled Spreadsheet</dc:title>
  <dc:description/>
  <dc:subject/>
  <cp:keywords/>
  <cp:category/>
</cp:coreProperties>
</file>