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<sst xmlns="http://schemas.openxmlformats.org/spreadsheetml/2006/main" uniqueCount="68">
  <si>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</si>
  <si>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</si>
  <si>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</si>
  <si>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</si>
  <si>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</si>
  <si>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</si>
  <si>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</si>
  <si>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</si>
  <si>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</si>
  <si>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</si>
  <si>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Насосное оборудование</t>
  </si>
  <si>
    <t>Автоматика</t>
  </si>
  <si>
    <t>Насосная автоматика Italtecnica</t>
  </si>
  <si>
    <t>NAS-410009</t>
  </si>
  <si>
    <t>Реле давления PM5G14 1-5 бар, 1/4" нак. гайка, 250В  Italtecnica</t>
  </si>
  <si>
    <t>845.41 руб.</t>
  </si>
  <si>
    <t>шт</t>
  </si>
  <si>
    <t>NAS-410010</t>
  </si>
  <si>
    <t>Реле давления PM53W со встр. маном 1-5 бар, 1" нар-вн-вн, 250В  Italtecnica</t>
  </si>
  <si>
    <t>1 529.83 руб.</t>
  </si>
  <si>
    <t>NAS-430001</t>
  </si>
  <si>
    <t>LP3F14 датчик сухого хода 0,05-0,4 бар, 1/4" гайка, 230В ITALTECNICA</t>
  </si>
  <si>
    <t>1 264.29 руб.</t>
  </si>
  <si>
    <t>NAS-430002</t>
  </si>
  <si>
    <t>LP3G14 датчик сухого хода 0,05-0,4 бар, 1/4" накид. гайка, 230В ITALTECNICA</t>
  </si>
  <si>
    <t>1 276.36 руб.</t>
  </si>
  <si>
    <t>NAS-430003</t>
  </si>
  <si>
    <t>LP3G14H5PR датчик сухого хода 0,05-0,4 бар, 1/4" гайка, кабель 230В ITALTECNICA</t>
  </si>
  <si>
    <t>1 780.24 руб.</t>
  </si>
  <si>
    <t>NAS-430004</t>
  </si>
  <si>
    <t>PM12G14 реле давления 3-12 бар, 1/4" гайка, 250В ITALTECNICA</t>
  </si>
  <si>
    <t>1 118.94 руб.</t>
  </si>
  <si>
    <t>NAS-430005</t>
  </si>
  <si>
    <t>PM5F14 реле давления 1-5 бар, 1/4" гайка, 250В ITALTECNICA</t>
  </si>
  <si>
    <t>0.00 руб.</t>
  </si>
  <si>
    <t>NAS-430006</t>
  </si>
  <si>
    <t>PM5G14R25 реле давления 1-5 бар, 1/4" накид. гайка, 250В, усил. контакты до 20А ITALTECNICA</t>
  </si>
  <si>
    <t>1 234.54 руб.</t>
  </si>
  <si>
    <t>NAS-430007</t>
  </si>
  <si>
    <t>PM5G14SG реле давления 1-5 бар, 1/4" накид. гайка, 250В, прозр. корпус со шкалой ITALTECNICA</t>
  </si>
  <si>
    <t>1 109.42 руб.</t>
  </si>
  <si>
    <t>NAS-430008</t>
  </si>
  <si>
    <t>PM5ML14 реле давления 1-5 бар, 1/4" штуцер, 250В ITALTECNICA</t>
  </si>
  <si>
    <t>918.51 руб.</t>
  </si>
  <si>
    <t>NAS-430009</t>
  </si>
  <si>
    <t>PT12G14 реле давления 3-12 бар, 1/4" гайка, 380В ITALTECNICA</t>
  </si>
  <si>
    <t>1 017.28 руб.</t>
  </si>
  <si>
    <t>NAS-430010</t>
  </si>
  <si>
    <t>PT5G14 реле давления 1-5 бар, 1/4" накид. гайка, 380В ITALTECNICA</t>
  </si>
  <si>
    <t>1 417.46 руб.</t>
  </si>
  <si>
    <t>NAS-430011</t>
  </si>
  <si>
    <t>BRIO TANK реле давления 1" нар, 12А, 230В с резервуаром для воды ITALTECNICA</t>
  </si>
  <si>
    <t>6 650.74 руб.</t>
  </si>
  <si>
    <t>NAS-430012</t>
  </si>
  <si>
    <t>BRIO-M реле давления 1" нар, 12А, 230В ITALTECNICA</t>
  </si>
  <si>
    <t>4 651.18 руб.</t>
  </si>
  <si>
    <t>NAS-430013</t>
  </si>
  <si>
    <t>SPIN реле расхода 1" нар, 230В ITALTECNICA</t>
  </si>
  <si>
    <t>4 137.12 руб.</t>
  </si>
  <si>
    <t>NAS-430014</t>
  </si>
  <si>
    <t>TECNOIT05S поплавковый выключатель с кабелем 0,5 м ITALTECNICA</t>
  </si>
  <si>
    <t>1 067.77 руб.</t>
  </si>
  <si>
    <t>NAS-430015</t>
  </si>
  <si>
    <t>TECNOIT10 поплавковый выключатель с кабелем 10 м с противовесом ITALTECNICA</t>
  </si>
  <si>
    <t>3 381.30 руб.</t>
  </si>
  <si>
    <t>NAS-430016</t>
  </si>
  <si>
    <t>TECNOIT3 поплавковый выключатель с кабелем 3 м с противовесом ITALTECNICA</t>
  </si>
  <si>
    <t>1 957.72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</si>
</sst>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7fc5a88_86a6_11e9_8101_003048fd731b_5352ef7f_57f4_11ea_810f_003048fd731b1.jpeg"/><Relationship Id="rId2" Type="http://schemas.openxmlformats.org/officeDocument/2006/relationships/image" Target="../media/77fc5a8a_86a6_11e9_8101_003048fd731b_5352ef7e_57f4_11ea_810f_003048fd731b2.png"/><Relationship Id="rId3" Type="http://schemas.openxmlformats.org/officeDocument/2006/relationships/image" Target="../media/05c9cfef_77eb_11ea_8111_003048fd731b_92d88067_5a43_11f0_a775_047c1617b1433.jpeg"/><Relationship Id="rId4" Type="http://schemas.openxmlformats.org/officeDocument/2006/relationships/image" Target="../media/05c9cff1_77eb_11ea_8111_003048fd731b_92d88069_5a43_11f0_a775_047c1617b1434.jpeg"/><Relationship Id="rId5" Type="http://schemas.openxmlformats.org/officeDocument/2006/relationships/image" Target="../media/05c9cff3_77eb_11ea_8111_003048fd731b_92d8806b_5a43_11f0_a775_047c1617b1435.jpeg"/><Relationship Id="rId6" Type="http://schemas.openxmlformats.org/officeDocument/2006/relationships/image" Target="../media/05c9cff5_77eb_11ea_8111_003048fd731b_92d8806d_5a43_11f0_a775_047c1617b1436.jpeg"/><Relationship Id="rId7" Type="http://schemas.openxmlformats.org/officeDocument/2006/relationships/image" Target="../media/05c9cff7_77eb_11ea_8111_003048fd731b_10e2bbc6_310d_11f1_a89b_047c1617b1437.jpeg"/><Relationship Id="rId8" Type="http://schemas.openxmlformats.org/officeDocument/2006/relationships/image" Target="../media/05c9cff9_77eb_11ea_8111_003048fd731b_92d8806f_5a43_11f0_a775_047c1617b1438.jpeg"/><Relationship Id="rId9" Type="http://schemas.openxmlformats.org/officeDocument/2006/relationships/image" Target="../media/05c9cffb_77eb_11ea_8111_003048fd731b_92d88072_5a43_11f0_a775_047c1617b1439.jpeg"/><Relationship Id="rId10" Type="http://schemas.openxmlformats.org/officeDocument/2006/relationships/image" Target="../media/05c9cffd_77eb_11ea_8111_003048fd731b_92d88076_5a43_11f0_a775_047c1617b14310.jpeg"/><Relationship Id="rId11" Type="http://schemas.openxmlformats.org/officeDocument/2006/relationships/image" Target="../media/05c9cfff_77eb_11ea_8111_003048fd731b_92d88077_5a43_11f0_a775_047c1617b14311.jpeg"/><Relationship Id="rId12" Type="http://schemas.openxmlformats.org/officeDocument/2006/relationships/image" Target="../media/05c9d001_77eb_11ea_8111_003048fd731b_92d88078_5a43_11f0_a775_047c1617b14312.jpeg"/><Relationship Id="rId13" Type="http://schemas.openxmlformats.org/officeDocument/2006/relationships/image" Target="../media/05c9d003_77eb_11ea_8111_003048fd731b_92d88061_5a43_11f0_a775_047c1617b14313.jpeg"/><Relationship Id="rId14" Type="http://schemas.openxmlformats.org/officeDocument/2006/relationships/image" Target="../media/05c9d005_77eb_11ea_8111_003048fd731b_92d88064_5a43_11f0_a775_047c1617b14314.jpeg"/><Relationship Id="rId15" Type="http://schemas.openxmlformats.org/officeDocument/2006/relationships/image" Target="../media/05c9d007_77eb_11ea_8111_003048fd731b_92d88079_5a43_11f0_a775_047c1617b14315.jpeg"/><Relationship Id="rId16" Type="http://schemas.openxmlformats.org/officeDocument/2006/relationships/image" Target="../media/05c9d009_77eb_11ea_8111_003048fd731b_92d8807a_5a43_11f0_a775_047c1617b14316.jpeg"/><Relationship Id="rId17" Type="http://schemas.openxmlformats.org/officeDocument/2006/relationships/image" Target="../media/05c9d00b_77eb_11ea_8111_003048fd731b_92d8807b_5a43_11f0_a775_047c1617b14317.jpeg"/><Relationship Id="rId18" Type="http://schemas.openxmlformats.org/officeDocument/2006/relationships/image" Target="../media/05c9d00d_77eb_11ea_8111_003048fd731b_92d8807c_5a43_11f0_a775_047c1617b14318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22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SUM(J2:J22)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822262</v>
      </c>
      <c r="C5" s="1" t="s">
        <v>13</v>
      </c>
      <c r="D5" s="1"/>
      <c r="E5" s="2" t="s">
        <v>14</v>
      </c>
      <c r="F5" s="2" t="s">
        <v>15</v>
      </c>
      <c r="G5" s="2">
        <v>0</v>
      </c>
      <c r="H5" s="2">
        <v>0</v>
      </c>
      <c r="I5" s="1">
        <v>0</v>
      </c>
      <c r="J5" s="3" t="s">
        <v>16</v>
      </c>
      <c r="K5" s="2" t="str">
        <f>J5*845.41</f>
        <v>0</v>
      </c>
      <c r="L5" s="5"/>
    </row>
    <row r="6" spans="1:12" customHeight="1" ht="105" outlineLevel="4">
      <c r="A6" s="1"/>
      <c r="B6" s="1">
        <v>822263</v>
      </c>
      <c r="C6" s="1" t="s">
        <v>17</v>
      </c>
      <c r="D6" s="1"/>
      <c r="E6" s="2" t="s">
        <v>18</v>
      </c>
      <c r="F6" s="2" t="s">
        <v>19</v>
      </c>
      <c r="G6" s="2">
        <v>3</v>
      </c>
      <c r="H6" s="2">
        <v>0</v>
      </c>
      <c r="I6" s="1">
        <v>0</v>
      </c>
      <c r="J6" s="3" t="s">
        <v>16</v>
      </c>
      <c r="K6" s="2" t="str">
        <f>J6*1529.83</f>
        <v>0</v>
      </c>
      <c r="L6" s="5"/>
    </row>
    <row r="7" spans="1:12" customHeight="1" ht="105" outlineLevel="4">
      <c r="A7" s="1"/>
      <c r="B7" s="1">
        <v>826217</v>
      </c>
      <c r="C7" s="1" t="s">
        <v>20</v>
      </c>
      <c r="D7" s="1"/>
      <c r="E7" s="2" t="s">
        <v>21</v>
      </c>
      <c r="F7" s="2" t="s">
        <v>22</v>
      </c>
      <c r="G7" s="2">
        <v>0</v>
      </c>
      <c r="H7" s="2">
        <v>0</v>
      </c>
      <c r="I7" s="1">
        <v>0</v>
      </c>
      <c r="J7" s="3" t="s">
        <v>16</v>
      </c>
      <c r="K7" s="2" t="str">
        <f>J7*1264.29</f>
        <v>0</v>
      </c>
      <c r="L7" s="5"/>
    </row>
    <row r="8" spans="1:12" customHeight="1" ht="105" outlineLevel="4">
      <c r="A8" s="1"/>
      <c r="B8" s="1">
        <v>826218</v>
      </c>
      <c r="C8" s="1" t="s">
        <v>23</v>
      </c>
      <c r="D8" s="1"/>
      <c r="E8" s="2" t="s">
        <v>24</v>
      </c>
      <c r="F8" s="2" t="s">
        <v>25</v>
      </c>
      <c r="G8" s="2">
        <v>0</v>
      </c>
      <c r="H8" s="2">
        <v>0</v>
      </c>
      <c r="I8" s="1">
        <v>0</v>
      </c>
      <c r="J8" s="3" t="s">
        <v>16</v>
      </c>
      <c r="K8" s="2" t="str">
        <f>J8*1276.36</f>
        <v>0</v>
      </c>
      <c r="L8" s="5"/>
    </row>
    <row r="9" spans="1:12" customHeight="1" ht="105" outlineLevel="4">
      <c r="A9" s="1"/>
      <c r="B9" s="1">
        <v>826219</v>
      </c>
      <c r="C9" s="1" t="s">
        <v>26</v>
      </c>
      <c r="D9" s="1"/>
      <c r="E9" s="2" t="s">
        <v>27</v>
      </c>
      <c r="F9" s="2" t="s">
        <v>28</v>
      </c>
      <c r="G9" s="2">
        <v>0</v>
      </c>
      <c r="H9" s="2">
        <v>0</v>
      </c>
      <c r="I9" s="1">
        <v>0</v>
      </c>
      <c r="J9" s="3" t="s">
        <v>16</v>
      </c>
      <c r="K9" s="2" t="str">
        <f>J9*1780.24</f>
        <v>0</v>
      </c>
      <c r="L9" s="5"/>
    </row>
    <row r="10" spans="1:12" customHeight="1" ht="105" outlineLevel="4">
      <c r="A10" s="1"/>
      <c r="B10" s="1">
        <v>826220</v>
      </c>
      <c r="C10" s="1" t="s">
        <v>29</v>
      </c>
      <c r="D10" s="1"/>
      <c r="E10" s="2" t="s">
        <v>30</v>
      </c>
      <c r="F10" s="2" t="s">
        <v>31</v>
      </c>
      <c r="G10" s="2">
        <v>0</v>
      </c>
      <c r="H10" s="2">
        <v>0</v>
      </c>
      <c r="I10" s="1">
        <v>0</v>
      </c>
      <c r="J10" s="3" t="s">
        <v>16</v>
      </c>
      <c r="K10" s="2" t="str">
        <f>J10*1118.94</f>
        <v>0</v>
      </c>
      <c r="L10" s="5"/>
    </row>
    <row r="11" spans="1:12" customHeight="1" ht="105" outlineLevel="4">
      <c r="A11" s="1"/>
      <c r="B11" s="1">
        <v>826221</v>
      </c>
      <c r="C11" s="1" t="s">
        <v>32</v>
      </c>
      <c r="D11" s="1"/>
      <c r="E11" s="2" t="s">
        <v>33</v>
      </c>
      <c r="F11" s="2" t="s">
        <v>34</v>
      </c>
      <c r="G11" s="2">
        <v>0</v>
      </c>
      <c r="H11" s="2">
        <v>0</v>
      </c>
      <c r="I11" s="1">
        <v>0</v>
      </c>
      <c r="J11" s="3" t="s">
        <v>16</v>
      </c>
      <c r="K11" s="2" t="str">
        <f>J11*0.00</f>
        <v>0</v>
      </c>
      <c r="L11" s="5"/>
    </row>
    <row r="12" spans="1:12" customHeight="1" ht="105" outlineLevel="4">
      <c r="A12" s="1"/>
      <c r="B12" s="1">
        <v>826222</v>
      </c>
      <c r="C12" s="1" t="s">
        <v>35</v>
      </c>
      <c r="D12" s="1"/>
      <c r="E12" s="2" t="s">
        <v>36</v>
      </c>
      <c r="F12" s="2" t="s">
        <v>37</v>
      </c>
      <c r="G12" s="2">
        <v>0</v>
      </c>
      <c r="H12" s="2">
        <v>0</v>
      </c>
      <c r="I12" s="1">
        <v>0</v>
      </c>
      <c r="J12" s="3" t="s">
        <v>16</v>
      </c>
      <c r="K12" s="2" t="str">
        <f>J12*1234.54</f>
        <v>0</v>
      </c>
      <c r="L12" s="5"/>
    </row>
    <row r="13" spans="1:12" customHeight="1" ht="105" outlineLevel="4">
      <c r="A13" s="1"/>
      <c r="B13" s="1">
        <v>826223</v>
      </c>
      <c r="C13" s="1" t="s">
        <v>38</v>
      </c>
      <c r="D13" s="1"/>
      <c r="E13" s="2" t="s">
        <v>39</v>
      </c>
      <c r="F13" s="2" t="s">
        <v>40</v>
      </c>
      <c r="G13" s="2">
        <v>0</v>
      </c>
      <c r="H13" s="2">
        <v>0</v>
      </c>
      <c r="I13" s="1">
        <v>0</v>
      </c>
      <c r="J13" s="3" t="s">
        <v>16</v>
      </c>
      <c r="K13" s="2" t="str">
        <f>J13*1109.42</f>
        <v>0</v>
      </c>
      <c r="L13" s="5"/>
    </row>
    <row r="14" spans="1:12" customHeight="1" ht="105" outlineLevel="4">
      <c r="A14" s="1"/>
      <c r="B14" s="1">
        <v>826224</v>
      </c>
      <c r="C14" s="1" t="s">
        <v>41</v>
      </c>
      <c r="D14" s="1"/>
      <c r="E14" s="2" t="s">
        <v>42</v>
      </c>
      <c r="F14" s="2" t="s">
        <v>43</v>
      </c>
      <c r="G14" s="2">
        <v>0</v>
      </c>
      <c r="H14" s="2">
        <v>0</v>
      </c>
      <c r="I14" s="1">
        <v>0</v>
      </c>
      <c r="J14" s="3" t="s">
        <v>16</v>
      </c>
      <c r="K14" s="2" t="str">
        <f>J14*918.51</f>
        <v>0</v>
      </c>
      <c r="L14" s="5"/>
    </row>
    <row r="15" spans="1:12" customHeight="1" ht="105" outlineLevel="4">
      <c r="A15" s="1"/>
      <c r="B15" s="1">
        <v>826225</v>
      </c>
      <c r="C15" s="1" t="s">
        <v>44</v>
      </c>
      <c r="D15" s="1"/>
      <c r="E15" s="2" t="s">
        <v>45</v>
      </c>
      <c r="F15" s="2" t="s">
        <v>46</v>
      </c>
      <c r="G15" s="2">
        <v>0</v>
      </c>
      <c r="H15" s="2">
        <v>0</v>
      </c>
      <c r="I15" s="1">
        <v>0</v>
      </c>
      <c r="J15" s="3" t="s">
        <v>16</v>
      </c>
      <c r="K15" s="2" t="str">
        <f>J15*1017.28</f>
        <v>0</v>
      </c>
      <c r="L15" s="5"/>
    </row>
    <row r="16" spans="1:12" customHeight="1" ht="105" outlineLevel="4">
      <c r="A16" s="1"/>
      <c r="B16" s="1">
        <v>826226</v>
      </c>
      <c r="C16" s="1" t="s">
        <v>47</v>
      </c>
      <c r="D16" s="1"/>
      <c r="E16" s="2" t="s">
        <v>48</v>
      </c>
      <c r="F16" s="2" t="s">
        <v>49</v>
      </c>
      <c r="G16" s="2">
        <v>0</v>
      </c>
      <c r="H16" s="2">
        <v>0</v>
      </c>
      <c r="I16" s="1">
        <v>0</v>
      </c>
      <c r="J16" s="3" t="s">
        <v>16</v>
      </c>
      <c r="K16" s="2" t="str">
        <f>J16*1417.46</f>
        <v>0</v>
      </c>
      <c r="L16" s="5"/>
    </row>
    <row r="17" spans="1:12" customHeight="1" ht="105" outlineLevel="4">
      <c r="A17" s="1"/>
      <c r="B17" s="1">
        <v>826227</v>
      </c>
      <c r="C17" s="1" t="s">
        <v>50</v>
      </c>
      <c r="D17" s="1"/>
      <c r="E17" s="2" t="s">
        <v>51</v>
      </c>
      <c r="F17" s="2" t="s">
        <v>52</v>
      </c>
      <c r="G17" s="2">
        <v>0</v>
      </c>
      <c r="H17" s="2">
        <v>0</v>
      </c>
      <c r="I17" s="1">
        <v>0</v>
      </c>
      <c r="J17" s="3" t="s">
        <v>16</v>
      </c>
      <c r="K17" s="2" t="str">
        <f>J17*6650.74</f>
        <v>0</v>
      </c>
      <c r="L17" s="5"/>
    </row>
    <row r="18" spans="1:12" customHeight="1" ht="105" outlineLevel="4">
      <c r="A18" s="1"/>
      <c r="B18" s="1">
        <v>826228</v>
      </c>
      <c r="C18" s="1" t="s">
        <v>53</v>
      </c>
      <c r="D18" s="1"/>
      <c r="E18" s="2" t="s">
        <v>54</v>
      </c>
      <c r="F18" s="2" t="s">
        <v>55</v>
      </c>
      <c r="G18" s="2">
        <v>0</v>
      </c>
      <c r="H18" s="2">
        <v>0</v>
      </c>
      <c r="I18" s="1">
        <v>0</v>
      </c>
      <c r="J18" s="3" t="s">
        <v>16</v>
      </c>
      <c r="K18" s="2" t="str">
        <f>J18*4651.18</f>
        <v>0</v>
      </c>
      <c r="L18" s="5"/>
    </row>
    <row r="19" spans="1:12" customHeight="1" ht="105" outlineLevel="4">
      <c r="A19" s="1"/>
      <c r="B19" s="1">
        <v>826229</v>
      </c>
      <c r="C19" s="1" t="s">
        <v>56</v>
      </c>
      <c r="D19" s="1"/>
      <c r="E19" s="2" t="s">
        <v>57</v>
      </c>
      <c r="F19" s="2" t="s">
        <v>58</v>
      </c>
      <c r="G19" s="2">
        <v>0</v>
      </c>
      <c r="H19" s="2">
        <v>0</v>
      </c>
      <c r="I19" s="1">
        <v>0</v>
      </c>
      <c r="J19" s="3" t="s">
        <v>16</v>
      </c>
      <c r="K19" s="2" t="str">
        <f>J19*4137.12</f>
        <v>0</v>
      </c>
      <c r="L19" s="5"/>
    </row>
    <row r="20" spans="1:12" customHeight="1" ht="105" outlineLevel="4">
      <c r="A20" s="1"/>
      <c r="B20" s="1">
        <v>826230</v>
      </c>
      <c r="C20" s="1" t="s">
        <v>59</v>
      </c>
      <c r="D20" s="1"/>
      <c r="E20" s="2" t="s">
        <v>60</v>
      </c>
      <c r="F20" s="2" t="s">
        <v>61</v>
      </c>
      <c r="G20" s="2">
        <v>0</v>
      </c>
      <c r="H20" s="2">
        <v>0</v>
      </c>
      <c r="I20" s="1">
        <v>0</v>
      </c>
      <c r="J20" s="3" t="s">
        <v>16</v>
      </c>
      <c r="K20" s="2" t="str">
        <f>J20*1067.77</f>
        <v>0</v>
      </c>
      <c r="L20" s="5"/>
    </row>
    <row r="21" spans="1:12" customHeight="1" ht="105" outlineLevel="4">
      <c r="A21" s="1"/>
      <c r="B21" s="1">
        <v>826231</v>
      </c>
      <c r="C21" s="1" t="s">
        <v>62</v>
      </c>
      <c r="D21" s="1"/>
      <c r="E21" s="2" t="s">
        <v>63</v>
      </c>
      <c r="F21" s="2" t="s">
        <v>64</v>
      </c>
      <c r="G21" s="2">
        <v>0</v>
      </c>
      <c r="H21" s="2">
        <v>0</v>
      </c>
      <c r="I21" s="1">
        <v>0</v>
      </c>
      <c r="J21" s="3" t="s">
        <v>16</v>
      </c>
      <c r="K21" s="2" t="str">
        <f>J21*3381.30</f>
        <v>0</v>
      </c>
      <c r="L21" s="5"/>
    </row>
    <row r="22" spans="1:12" customHeight="1" ht="105" outlineLevel="4">
      <c r="A22" s="1"/>
      <c r="B22" s="1">
        <v>826232</v>
      </c>
      <c r="C22" s="1" t="s">
        <v>65</v>
      </c>
      <c r="D22" s="1"/>
      <c r="E22" s="2" t="s">
        <v>66</v>
      </c>
      <c r="F22" s="2" t="s">
        <v>67</v>
      </c>
      <c r="G22" s="2">
        <v>0</v>
      </c>
      <c r="H22" s="2">
        <v>0</v>
      </c>
      <c r="I22" s="1">
        <v>0</v>
      </c>
      <c r="J22" s="3" t="s">
        <v>16</v>
      </c>
      <c r="K22" s="2" t="str">
        <f>J22*1957.72</f>
        <v>0</v>
      </c>
      <c r="L22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2026-09-21T12:23:18+03:00</dcterms:created>
  <dcterms:modified xsi:type="dcterms:W3CDTF">2026-09-21T12:23:18+03:00</dcterms:modified>
  <dc:title>Untitled Spreadsheet</dc:title>
  <dc:description/>
  <dc:subject/>
  <cp:keywords/>
  <cp:category/>
</cp:coreProperties>
</file>