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<sst xmlns="http://schemas.openxmlformats.org/spreadsheetml/2006/main" uniqueCount="75">
  <si>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</si>
  <si>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</si>
  <si>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</si>
  <si>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</si>
  <si>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</si>
  <si>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</si>
  <si>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</si>
  <si>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</si>
  <si>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</si>
  <si>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</si>
  <si>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</si>
  <si>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Автоматика</t>
  </si>
  <si>
    <t>Насосная автоматика VIEIR</t>
  </si>
  <si>
    <t>Блоки автоматики</t>
  </si>
  <si>
    <t>NAS-410002</t>
  </si>
  <si>
    <t>VER2.2/1C</t>
  </si>
  <si>
    <t>Блок автоматики VR-2,2 (1/12шт)</t>
  </si>
  <si>
    <t>2 162.37 руб.</t>
  </si>
  <si>
    <t>шт</t>
  </si>
  <si>
    <t>NAS-410003</t>
  </si>
  <si>
    <t>VER2.3/1C</t>
  </si>
  <si>
    <t>Блок автоматики насоса  VR-2,3 (1/30шт)</t>
  </si>
  <si>
    <t>1 880.13 руб.</t>
  </si>
  <si>
    <t>NAS-410008</t>
  </si>
  <si>
    <t>VER2.1/1C</t>
  </si>
  <si>
    <t>Блок насосной автоматики VR-2.1 (1/15шт)</t>
  </si>
  <si>
    <t>2 000.67 руб.</t>
  </si>
  <si>
    <t>NAS-410011</t>
  </si>
  <si>
    <t>VER2.1A/1C</t>
  </si>
  <si>
    <t>Блок насосной автоматики с подключ проводами VR-2.1A (1/12шт)</t>
  </si>
  <si>
    <t>2 213.82 руб.</t>
  </si>
  <si>
    <t>Контроллеры цифровые</t>
  </si>
  <si>
    <t>VER-000545</t>
  </si>
  <si>
    <t>VER3.1A</t>
  </si>
  <si>
    <t>Контроллер насоса  "VIEIR" - 3.1 (12/1шт)</t>
  </si>
  <si>
    <t>3 777.90 руб.</t>
  </si>
  <si>
    <t>VER-000717</t>
  </si>
  <si>
    <t>VER3.4</t>
  </si>
  <si>
    <t>Блок контроля давления с накидной гайкой 1/4" (20/1шт)</t>
  </si>
  <si>
    <t>2 922.36 руб.</t>
  </si>
  <si>
    <t>&gt;10</t>
  </si>
  <si>
    <t>VER-000718</t>
  </si>
  <si>
    <t>VER3.5</t>
  </si>
  <si>
    <t>Блок контроля давления, штуцер 1/2" (20/1шт)</t>
  </si>
  <si>
    <t>&gt;25</t>
  </si>
  <si>
    <t>VVR-000123</t>
  </si>
  <si>
    <t>VER2.4</t>
  </si>
  <si>
    <t>Плата контроллера насоса (250/1шт)</t>
  </si>
  <si>
    <t>665.91 руб.</t>
  </si>
  <si>
    <t>Поплавковые выключатели</t>
  </si>
  <si>
    <t>NAS-410004</t>
  </si>
  <si>
    <t>VER2.7</t>
  </si>
  <si>
    <t>Поплавковый выключатель, кабель 3м, 5 бар  VR-2,7 (1/20шт)</t>
  </si>
  <si>
    <t>711.48 руб.</t>
  </si>
  <si>
    <t>Реле</t>
  </si>
  <si>
    <t>NAS-410001</t>
  </si>
  <si>
    <t>VER7A/1B</t>
  </si>
  <si>
    <t>Реле давления VR-7 A  1-12 бар, нак. гайка 1/4 вн.р,  бок подвод проводов (1/50шт)</t>
  </si>
  <si>
    <t>377.79 руб.</t>
  </si>
  <si>
    <t>NAS-410005</t>
  </si>
  <si>
    <t>VR8A/1B</t>
  </si>
  <si>
    <t>Реле "сухого хода" VR-8 A (1/50шт)</t>
  </si>
  <si>
    <t>515.97 руб.</t>
  </si>
  <si>
    <t>NAS-410006</t>
  </si>
  <si>
    <t>VR9C/1B</t>
  </si>
  <si>
    <t>Реле давления VER9C 1-12 бар, нак гайка 1/4 вн.р., нижний подвод проводов (1/50шт)</t>
  </si>
  <si>
    <t>460.11 руб.</t>
  </si>
  <si>
    <t>NAS-410007</t>
  </si>
  <si>
    <t>VER9.1/1B</t>
  </si>
  <si>
    <t>Реле давления 1-5,3 бар с манометром VR-9.1 присоединие 1" (1/40шт)</t>
  </si>
  <si>
    <t>820.26 руб.</t>
  </si>
  <si>
    <t>NAS-410012</t>
  </si>
  <si>
    <t>VR9A/1B</t>
  </si>
  <si>
    <t>Реле давления VR-9A 1-12 бар,  1/4 нар.р., нижний подвод проводов (1/50шт)</t>
  </si>
  <si>
    <t>463.05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</si>
</sst>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fc5a79_86a6_11e9_8101_003048fd731b_5922160f_11fe_11ef_a5b8_047c1617b1431.jpeg"/><Relationship Id="rId2" Type="http://schemas.openxmlformats.org/officeDocument/2006/relationships/image" Target="../media/77fc5a7b_86a6_11e9_8101_003048fd731b_59221610_11fe_11ef_a5b8_047c1617b1432.jpeg"/><Relationship Id="rId3" Type="http://schemas.openxmlformats.org/officeDocument/2006/relationships/image" Target="../media/77fc5a85_86a6_11e9_8101_003048fd731b_5922160c_11fe_11ef_a5b8_047c1617b1433.jpeg"/><Relationship Id="rId4" Type="http://schemas.openxmlformats.org/officeDocument/2006/relationships/image" Target="../media/e825a810_3767_11ea_810f_003048fd731b_5922160d_11fe_11ef_a5b8_047c1617b1434.jpeg"/><Relationship Id="rId5" Type="http://schemas.openxmlformats.org/officeDocument/2006/relationships/image" Target="../media/e3f40c1c_5308_11ee_a4bb_047c1617b143_59221614_11fe_11ef_a5b8_047c1617b1435.jpeg"/><Relationship Id="rId6" Type="http://schemas.openxmlformats.org/officeDocument/2006/relationships/image" Target="../media/a2f573f5_c27f_11ee_a54c_047c1617b143_4396beea_0312_11ef_a5a4_047c1617b1436.jpeg"/><Relationship Id="rId7" Type="http://schemas.openxmlformats.org/officeDocument/2006/relationships/image" Target="../media/a2f573f7_c27f_11ee_a54c_047c1617b143_59221617_11fe_11ef_a5b8_047c1617b1437.jpeg"/><Relationship Id="rId8" Type="http://schemas.openxmlformats.org/officeDocument/2006/relationships/image" Target="../media/f72d370b_5f8f_11eb_822d_003048fd731b_59221611_11fe_11ef_a5b8_047c1617b1438.jpeg"/><Relationship Id="rId9" Type="http://schemas.openxmlformats.org/officeDocument/2006/relationships/image" Target="../media/77fc5a7d_86a6_11e9_8101_003048fd731b_59221613_11fe_11ef_a5b8_047c1617b1439.jpeg"/><Relationship Id="rId10" Type="http://schemas.openxmlformats.org/officeDocument/2006/relationships/image" Target="../media/77fc5a77_86a6_11e9_8101_003048fd731b_5922161b_11fe_11ef_a5b8_047c1617b14310.jpeg"/><Relationship Id="rId11" Type="http://schemas.openxmlformats.org/officeDocument/2006/relationships/image" Target="../media/77fc5a7f_86a6_11e9_8101_003048fd731b_5922161d_11fe_11ef_a5b8_047c1617b14311.jpeg"/><Relationship Id="rId12" Type="http://schemas.openxmlformats.org/officeDocument/2006/relationships/image" Target="../media/77fc5a81_86a6_11e9_8101_003048fd731b_a26f33f4_7c1e_11f0_a7a3_047c1617b14312.jpeg"/><Relationship Id="rId13" Type="http://schemas.openxmlformats.org/officeDocument/2006/relationships/image" Target="../media/77fc5a83_86a6_11e9_8101_003048fd731b_5922161c_11fe_11ef_a5b8_047c1617b14313.jpeg"/><Relationship Id="rId14" Type="http://schemas.openxmlformats.org/officeDocument/2006/relationships/image" Target="../media/43258fd5_68f5_11ea_8111_003048fd731b_08fe4379_7ca2_11ea_8111_003048fd731b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6" name="Image_12" descr="Image_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7" name="Image_13" descr="Image_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9" name="Image_16" descr="Image_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0" name="Image_18" descr="Image_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1" name="Image_19" descr="Image_1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2" name="Image_20" descr="Image_2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3" name="Image_21" descr="Image_2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4" name="Image_22" descr="Image_2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822255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7</v>
      </c>
      <c r="H6" s="2">
        <v>0</v>
      </c>
      <c r="I6" s="1">
        <v>0</v>
      </c>
      <c r="J6" s="3" t="s">
        <v>18</v>
      </c>
      <c r="K6" s="2" t="str">
        <f>J6*2162.37</f>
        <v>0</v>
      </c>
      <c r="L6" s="5"/>
    </row>
    <row r="7" spans="1:12" customHeight="1" ht="105" outlineLevel="5">
      <c r="A7" s="1"/>
      <c r="B7" s="1">
        <v>822256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3</v>
      </c>
      <c r="H7" s="2">
        <v>0</v>
      </c>
      <c r="I7" s="1">
        <v>0</v>
      </c>
      <c r="J7" s="3" t="s">
        <v>18</v>
      </c>
      <c r="K7" s="2" t="str">
        <f>J7*1880.13</f>
        <v>0</v>
      </c>
      <c r="L7" s="5"/>
    </row>
    <row r="8" spans="1:12" customHeight="1" ht="105" outlineLevel="5">
      <c r="A8" s="1"/>
      <c r="B8" s="1">
        <v>822261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3</v>
      </c>
      <c r="H8" s="2">
        <v>0</v>
      </c>
      <c r="I8" s="1">
        <v>0</v>
      </c>
      <c r="J8" s="3" t="s">
        <v>18</v>
      </c>
      <c r="K8" s="2" t="str">
        <f>J8*2000.67</f>
        <v>0</v>
      </c>
      <c r="L8" s="5"/>
    </row>
    <row r="9" spans="1:12" customHeight="1" ht="105" outlineLevel="5">
      <c r="A9" s="1"/>
      <c r="B9" s="1">
        <v>825019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5</v>
      </c>
      <c r="H9" s="2">
        <v>0</v>
      </c>
      <c r="I9" s="1">
        <v>0</v>
      </c>
      <c r="J9" s="3" t="s">
        <v>18</v>
      </c>
      <c r="K9" s="2" t="str">
        <f>J9*2213.82</f>
        <v>0</v>
      </c>
      <c r="L9" s="5"/>
    </row>
    <row r="10" spans="1:12" outlineLevel="3">
      <c r="A10" s="9" t="s">
        <v>31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</row>
    <row r="11" spans="1:12" customHeight="1" ht="105" outlineLevel="5">
      <c r="A11" s="1"/>
      <c r="B11" s="1">
        <v>879962</v>
      </c>
      <c r="C11" s="1" t="s">
        <v>32</v>
      </c>
      <c r="D11" s="1" t="s">
        <v>33</v>
      </c>
      <c r="E11" s="2" t="s">
        <v>34</v>
      </c>
      <c r="F11" s="2" t="s">
        <v>35</v>
      </c>
      <c r="G11" s="2">
        <v>3</v>
      </c>
      <c r="H11" s="2">
        <v>0</v>
      </c>
      <c r="I11" s="1">
        <v>0</v>
      </c>
      <c r="J11" s="3" t="s">
        <v>18</v>
      </c>
      <c r="K11" s="2" t="str">
        <f>J11*3777.90</f>
        <v>0</v>
      </c>
      <c r="L11" s="5"/>
    </row>
    <row r="12" spans="1:12" customHeight="1" ht="105" outlineLevel="5">
      <c r="A12" s="1"/>
      <c r="B12" s="1">
        <v>882873</v>
      </c>
      <c r="C12" s="1" t="s">
        <v>36</v>
      </c>
      <c r="D12" s="1" t="s">
        <v>37</v>
      </c>
      <c r="E12" s="2" t="s">
        <v>38</v>
      </c>
      <c r="F12" s="2" t="s">
        <v>39</v>
      </c>
      <c r="G12" s="2" t="s">
        <v>40</v>
      </c>
      <c r="H12" s="2">
        <v>0</v>
      </c>
      <c r="I12" s="1">
        <v>0</v>
      </c>
      <c r="J12" s="3" t="s">
        <v>18</v>
      </c>
      <c r="K12" s="2" t="str">
        <f>J12*2922.36</f>
        <v>0</v>
      </c>
      <c r="L12" s="5"/>
    </row>
    <row r="13" spans="1:12" customHeight="1" ht="105" outlineLevel="5">
      <c r="A13" s="1"/>
      <c r="B13" s="1">
        <v>882874</v>
      </c>
      <c r="C13" s="1" t="s">
        <v>41</v>
      </c>
      <c r="D13" s="1" t="s">
        <v>42</v>
      </c>
      <c r="E13" s="2" t="s">
        <v>43</v>
      </c>
      <c r="F13" s="2" t="s">
        <v>39</v>
      </c>
      <c r="G13" s="2" t="s">
        <v>44</v>
      </c>
      <c r="H13" s="2">
        <v>0</v>
      </c>
      <c r="I13" s="1">
        <v>0</v>
      </c>
      <c r="J13" s="3" t="s">
        <v>18</v>
      </c>
      <c r="K13" s="2" t="str">
        <f>J13*2922.36</f>
        <v>0</v>
      </c>
      <c r="L13" s="5"/>
    </row>
    <row r="14" spans="1:12" customHeight="1" ht="105" outlineLevel="5">
      <c r="A14" s="1"/>
      <c r="B14" s="1">
        <v>882096</v>
      </c>
      <c r="C14" s="1" t="s">
        <v>45</v>
      </c>
      <c r="D14" s="1" t="s">
        <v>46</v>
      </c>
      <c r="E14" s="2" t="s">
        <v>47</v>
      </c>
      <c r="F14" s="2" t="s">
        <v>48</v>
      </c>
      <c r="G14" s="2">
        <v>4</v>
      </c>
      <c r="H14" s="2">
        <v>0</v>
      </c>
      <c r="I14" s="1">
        <v>0</v>
      </c>
      <c r="J14" s="3" t="s">
        <v>18</v>
      </c>
      <c r="K14" s="2" t="str">
        <f>J14*665.91</f>
        <v>0</v>
      </c>
      <c r="L14" s="5"/>
    </row>
    <row r="15" spans="1:12" outlineLevel="3">
      <c r="A15" s="9" t="s">
        <v>49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</row>
    <row r="16" spans="1:12" customHeight="1" ht="105" outlineLevel="5">
      <c r="A16" s="1"/>
      <c r="B16" s="1">
        <v>822257</v>
      </c>
      <c r="C16" s="1" t="s">
        <v>50</v>
      </c>
      <c r="D16" s="1" t="s">
        <v>51</v>
      </c>
      <c r="E16" s="2" t="s">
        <v>52</v>
      </c>
      <c r="F16" s="2" t="s">
        <v>53</v>
      </c>
      <c r="G16" s="2">
        <v>0</v>
      </c>
      <c r="H16" s="2">
        <v>0</v>
      </c>
      <c r="I16" s="1">
        <v>0</v>
      </c>
      <c r="J16" s="3" t="s">
        <v>18</v>
      </c>
      <c r="K16" s="2" t="str">
        <f>J16*711.48</f>
        <v>0</v>
      </c>
      <c r="L16" s="5"/>
    </row>
    <row r="17" spans="1:12" outlineLevel="3">
      <c r="A17" s="9" t="s">
        <v>54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</row>
    <row r="18" spans="1:12" customHeight="1" ht="105" outlineLevel="5">
      <c r="A18" s="1"/>
      <c r="B18" s="1">
        <v>822254</v>
      </c>
      <c r="C18" s="1" t="s">
        <v>55</v>
      </c>
      <c r="D18" s="1" t="s">
        <v>56</v>
      </c>
      <c r="E18" s="2" t="s">
        <v>57</v>
      </c>
      <c r="F18" s="2" t="s">
        <v>58</v>
      </c>
      <c r="G18" s="2" t="s">
        <v>44</v>
      </c>
      <c r="H18" s="2">
        <v>0</v>
      </c>
      <c r="I18" s="1">
        <v>0</v>
      </c>
      <c r="J18" s="3" t="s">
        <v>18</v>
      </c>
      <c r="K18" s="2" t="str">
        <f>J18*377.79</f>
        <v>0</v>
      </c>
      <c r="L18" s="5"/>
    </row>
    <row r="19" spans="1:12" customHeight="1" ht="105" outlineLevel="5">
      <c r="A19" s="1"/>
      <c r="B19" s="1">
        <v>822258</v>
      </c>
      <c r="C19" s="1" t="s">
        <v>59</v>
      </c>
      <c r="D19" s="1" t="s">
        <v>60</v>
      </c>
      <c r="E19" s="2" t="s">
        <v>61</v>
      </c>
      <c r="F19" s="2" t="s">
        <v>62</v>
      </c>
      <c r="G19" s="2" t="s">
        <v>40</v>
      </c>
      <c r="H19" s="2">
        <v>0</v>
      </c>
      <c r="I19" s="1">
        <v>0</v>
      </c>
      <c r="J19" s="3" t="s">
        <v>18</v>
      </c>
      <c r="K19" s="2" t="str">
        <f>J19*515.97</f>
        <v>0</v>
      </c>
      <c r="L19" s="5"/>
    </row>
    <row r="20" spans="1:12" customHeight="1" ht="105" outlineLevel="5">
      <c r="A20" s="1"/>
      <c r="B20" s="1">
        <v>822259</v>
      </c>
      <c r="C20" s="1" t="s">
        <v>63</v>
      </c>
      <c r="D20" s="1" t="s">
        <v>64</v>
      </c>
      <c r="E20" s="2" t="s">
        <v>65</v>
      </c>
      <c r="F20" s="2" t="s">
        <v>66</v>
      </c>
      <c r="G20" s="2">
        <v>0</v>
      </c>
      <c r="H20" s="2">
        <v>0</v>
      </c>
      <c r="I20" s="1">
        <v>0</v>
      </c>
      <c r="J20" s="3" t="s">
        <v>18</v>
      </c>
      <c r="K20" s="2" t="str">
        <f>J20*460.11</f>
        <v>0</v>
      </c>
      <c r="L20" s="5"/>
    </row>
    <row r="21" spans="1:12" customHeight="1" ht="105" outlineLevel="5">
      <c r="A21" s="1"/>
      <c r="B21" s="1">
        <v>822260</v>
      </c>
      <c r="C21" s="1" t="s">
        <v>67</v>
      </c>
      <c r="D21" s="1" t="s">
        <v>68</v>
      </c>
      <c r="E21" s="2" t="s">
        <v>69</v>
      </c>
      <c r="F21" s="2" t="s">
        <v>70</v>
      </c>
      <c r="G21" s="2">
        <v>2</v>
      </c>
      <c r="H21" s="2">
        <v>0</v>
      </c>
      <c r="I21" s="1">
        <v>0</v>
      </c>
      <c r="J21" s="3" t="s">
        <v>18</v>
      </c>
      <c r="K21" s="2" t="str">
        <f>J21*820.26</f>
        <v>0</v>
      </c>
      <c r="L21" s="5"/>
    </row>
    <row r="22" spans="1:12" customHeight="1" ht="105" outlineLevel="5">
      <c r="A22" s="1"/>
      <c r="B22" s="1">
        <v>825408</v>
      </c>
      <c r="C22" s="1" t="s">
        <v>71</v>
      </c>
      <c r="D22" s="1" t="s">
        <v>72</v>
      </c>
      <c r="E22" s="2" t="s">
        <v>73</v>
      </c>
      <c r="F22" s="2" t="s">
        <v>74</v>
      </c>
      <c r="G22" s="2">
        <v>0</v>
      </c>
      <c r="H22" s="2">
        <v>0</v>
      </c>
      <c r="I22" s="1">
        <v>0</v>
      </c>
      <c r="J22" s="3" t="s">
        <v>18</v>
      </c>
      <c r="K22" s="2" t="str">
        <f>J22*463.05</f>
        <v>0</v>
      </c>
      <c r="L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0:K10"/>
    <mergeCell ref="A15:K15"/>
    <mergeCell ref="A17:K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2026-08-03T06:29:38+03:00</dcterms:created>
  <dcterms:modified xsi:type="dcterms:W3CDTF">2026-08-03T06:29:38+03:00</dcterms:modified>
  <dc:title>Untitled Spreadsheet</dc:title>
  <dc:description/>
  <dc:subject/>
  <cp:keywords/>
  <cp:category/>
</cp:coreProperties>
</file>