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<sst xmlns="http://schemas.openxmlformats.org/spreadsheetml/2006/main" uniqueCount="72">
  <si>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</si>
  <si>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</si>
  <si>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</si>
  <si>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</si>
  <si>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</si>
  <si>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</si>
  <si>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</si>
  <si>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</si>
  <si>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</si>
  <si>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</si>
  <si>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</si>
  <si>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Автоматика</t>
  </si>
  <si>
    <t>Насосная автоматика VIEIR</t>
  </si>
  <si>
    <t>NAS-410001</t>
  </si>
  <si>
    <t>VER7A/1B</t>
  </si>
  <si>
    <t>Реле давления VR-7 A  1-12 бар, нак. гайка 1/4 вн.р,  бок подвод проводов (1/50шт)</t>
  </si>
  <si>
    <t>341.04 руб.</t>
  </si>
  <si>
    <t>&gt;25</t>
  </si>
  <si>
    <t>шт</t>
  </si>
  <si>
    <t>NAS-410002</t>
  </si>
  <si>
    <t>VER2.2/1C</t>
  </si>
  <si>
    <t>Блок автоматики VR-2,2 (1/12шт)</t>
  </si>
  <si>
    <t>2 072.70 руб.</t>
  </si>
  <si>
    <t>NAS-410003</t>
  </si>
  <si>
    <t>VER2.3/1C</t>
  </si>
  <si>
    <t>Контроллер насоса  VR-2,3 (1/30шт)</t>
  </si>
  <si>
    <t>1 800.75 руб.</t>
  </si>
  <si>
    <t>NAS-410004</t>
  </si>
  <si>
    <t>VER2.7</t>
  </si>
  <si>
    <t>Поплавковый выключатель, кабель 3м, 5 бар  VR-2,7 (1/20шт)</t>
  </si>
  <si>
    <t>676.20 руб.</t>
  </si>
  <si>
    <t>&gt;10</t>
  </si>
  <si>
    <t>NAS-410005</t>
  </si>
  <si>
    <t>VR8A/1B</t>
  </si>
  <si>
    <t>Реле "сухого хода" VR-8 A (1/50шт)</t>
  </si>
  <si>
    <t>455.70 руб.</t>
  </si>
  <si>
    <t>NAS-410006</t>
  </si>
  <si>
    <t>VR9C/1B</t>
  </si>
  <si>
    <t>Реле давления VER9C 1-12 бар, нак гайка 1/4 вн.р., нижний подвод проводов (1/50шт)</t>
  </si>
  <si>
    <t>408.66 руб.</t>
  </si>
  <si>
    <t>NAS-410007</t>
  </si>
  <si>
    <t>VER9.1/1B</t>
  </si>
  <si>
    <t>Реле давления 1-5,3 бар с манометром VR-9.1 присоединие 1" (1/40шт)</t>
  </si>
  <si>
    <t>770.28 руб.</t>
  </si>
  <si>
    <t>NAS-410008</t>
  </si>
  <si>
    <t>VER2.1/1C</t>
  </si>
  <si>
    <t>Блок насосной автоматики VR-2.1 (1/15шт)</t>
  </si>
  <si>
    <t>2 000.67 руб.</t>
  </si>
  <si>
    <t>NAS-410011</t>
  </si>
  <si>
    <t>VER2.1A/1C</t>
  </si>
  <si>
    <t>Блок насосной автоматики с подключ проводами VR-2.1A (1/12шт)</t>
  </si>
  <si>
    <t>2 213.82 руб.</t>
  </si>
  <si>
    <t>NAS-410012</t>
  </si>
  <si>
    <t>VR9A/1B</t>
  </si>
  <si>
    <t>Реле давления VR-9A 1-12 бар,  1/4 нар.р., нижний подвод проводов (1/50шт)</t>
  </si>
  <si>
    <t>411.60 руб.</t>
  </si>
  <si>
    <t>VER-000545</t>
  </si>
  <si>
    <t>VER3.1A</t>
  </si>
  <si>
    <t>Контроллер насоса  "VIEIR" - 3.1 (12/1шт)</t>
  </si>
  <si>
    <t>3 705.87 руб.</t>
  </si>
  <si>
    <t>VER-000717</t>
  </si>
  <si>
    <t>VER3.4</t>
  </si>
  <si>
    <t>Блок контроля давления с накидной гайкой 1/4" (20/1шт)</t>
  </si>
  <si>
    <t>2 816.52 руб.</t>
  </si>
  <si>
    <t>VER-000718</t>
  </si>
  <si>
    <t>VER3.5</t>
  </si>
  <si>
    <t>Блок контроля давления, штуцер 1/2" (20/1шт)</t>
  </si>
  <si>
    <t>2 850.33 руб.</t>
  </si>
  <si>
    <t>VVR-000123</t>
  </si>
  <si>
    <t>VER2.4</t>
  </si>
  <si>
    <t>Плата контроллера насоса (250/1шт)</t>
  </si>
  <si>
    <t>637.98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</si>
</sst>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7fc5a77_86a6_11e9_8101_003048fd731b_5922161b_11fe_11ef_a5b8_047c1617b1431.jpeg"/><Relationship Id="rId2" Type="http://schemas.openxmlformats.org/officeDocument/2006/relationships/image" Target="../media/77fc5a79_86a6_11e9_8101_003048fd731b_5922160f_11fe_11ef_a5b8_047c1617b1432.jpeg"/><Relationship Id="rId3" Type="http://schemas.openxmlformats.org/officeDocument/2006/relationships/image" Target="../media/77fc5a7b_86a6_11e9_8101_003048fd731b_59221610_11fe_11ef_a5b8_047c1617b1433.jpeg"/><Relationship Id="rId4" Type="http://schemas.openxmlformats.org/officeDocument/2006/relationships/image" Target="../media/77fc5a7d_86a6_11e9_8101_003048fd731b_59221613_11fe_11ef_a5b8_047c1617b1434.jpeg"/><Relationship Id="rId5" Type="http://schemas.openxmlformats.org/officeDocument/2006/relationships/image" Target="../media/77fc5a7f_86a6_11e9_8101_003048fd731b_5922161d_11fe_11ef_a5b8_047c1617b1435.jpeg"/><Relationship Id="rId6" Type="http://schemas.openxmlformats.org/officeDocument/2006/relationships/image" Target="../media/77fc5a81_86a6_11e9_8101_003048fd731b_a26f33f4_7c1e_11f0_a7a3_047c1617b1436.jpeg"/><Relationship Id="rId7" Type="http://schemas.openxmlformats.org/officeDocument/2006/relationships/image" Target="../media/77fc5a83_86a6_11e9_8101_003048fd731b_5922161c_11fe_11ef_a5b8_047c1617b1437.jpeg"/><Relationship Id="rId8" Type="http://schemas.openxmlformats.org/officeDocument/2006/relationships/image" Target="../media/77fc5a85_86a6_11e9_8101_003048fd731b_5922160c_11fe_11ef_a5b8_047c1617b1438.jpeg"/><Relationship Id="rId9" Type="http://schemas.openxmlformats.org/officeDocument/2006/relationships/image" Target="../media/e825a810_3767_11ea_810f_003048fd731b_5922160d_11fe_11ef_a5b8_047c1617b1439.jpeg"/><Relationship Id="rId10" Type="http://schemas.openxmlformats.org/officeDocument/2006/relationships/image" Target="../media/43258fd5_68f5_11ea_8111_003048fd731b_08fe4379_7ca2_11ea_8111_003048fd731b10.jpeg"/><Relationship Id="rId11" Type="http://schemas.openxmlformats.org/officeDocument/2006/relationships/image" Target="../media/e3f40c1c_5308_11ee_a4bb_047c1617b143_59221614_11fe_11ef_a5b8_047c1617b14311.jpeg"/><Relationship Id="rId12" Type="http://schemas.openxmlformats.org/officeDocument/2006/relationships/image" Target="../media/a2f573f5_c27f_11ee_a54c_047c1617b143_4396beea_0312_11ef_a5a4_047c1617b14312.jpeg"/><Relationship Id="rId13" Type="http://schemas.openxmlformats.org/officeDocument/2006/relationships/image" Target="../media/a2f573f7_c27f_11ee_a54c_047c1617b143_59221617_11fe_11ef_a5b8_047c1617b14313.jpeg"/><Relationship Id="rId14" Type="http://schemas.openxmlformats.org/officeDocument/2006/relationships/image" Target="../media/f72d370b_5f8f_11eb_822d_003048fd731b_59221611_11fe_11ef_a5b8_047c1617b1431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822254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J5*341.04</f>
        <v>0</v>
      </c>
      <c r="L5" s="5"/>
    </row>
    <row r="6" spans="1:12" customHeight="1" ht="105" outlineLevel="4">
      <c r="A6" s="1"/>
      <c r="B6" s="1">
        <v>822255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7</v>
      </c>
      <c r="H6" s="2">
        <v>0</v>
      </c>
      <c r="I6" s="1">
        <v>0</v>
      </c>
      <c r="J6" s="3" t="s">
        <v>18</v>
      </c>
      <c r="K6" s="2" t="str">
        <f>J6*2072.70</f>
        <v>0</v>
      </c>
      <c r="L6" s="5"/>
    </row>
    <row r="7" spans="1:12" customHeight="1" ht="105" outlineLevel="4">
      <c r="A7" s="1"/>
      <c r="B7" s="1">
        <v>822256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3</v>
      </c>
      <c r="H7" s="2">
        <v>0</v>
      </c>
      <c r="I7" s="1">
        <v>0</v>
      </c>
      <c r="J7" s="3" t="s">
        <v>18</v>
      </c>
      <c r="K7" s="2" t="str">
        <f>J7*1800.75</f>
        <v>0</v>
      </c>
      <c r="L7" s="5"/>
    </row>
    <row r="8" spans="1:12" customHeight="1" ht="105" outlineLevel="4">
      <c r="A8" s="1"/>
      <c r="B8" s="1">
        <v>822257</v>
      </c>
      <c r="C8" s="1" t="s">
        <v>27</v>
      </c>
      <c r="D8" s="1" t="s">
        <v>28</v>
      </c>
      <c r="E8" s="2" t="s">
        <v>29</v>
      </c>
      <c r="F8" s="2" t="s">
        <v>30</v>
      </c>
      <c r="G8" s="2" t="s">
        <v>31</v>
      </c>
      <c r="H8" s="2">
        <v>0</v>
      </c>
      <c r="I8" s="1">
        <v>0</v>
      </c>
      <c r="J8" s="3" t="s">
        <v>18</v>
      </c>
      <c r="K8" s="2" t="str">
        <f>J8*676.20</f>
        <v>0</v>
      </c>
      <c r="L8" s="5"/>
    </row>
    <row r="9" spans="1:12" customHeight="1" ht="105" outlineLevel="4">
      <c r="A9" s="1"/>
      <c r="B9" s="1">
        <v>822258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31</v>
      </c>
      <c r="H9" s="2">
        <v>0</v>
      </c>
      <c r="I9" s="1">
        <v>0</v>
      </c>
      <c r="J9" s="3" t="s">
        <v>18</v>
      </c>
      <c r="K9" s="2" t="str">
        <f>J9*455.70</f>
        <v>0</v>
      </c>
      <c r="L9" s="5"/>
    </row>
    <row r="10" spans="1:12" customHeight="1" ht="105" outlineLevel="4">
      <c r="A10" s="1"/>
      <c r="B10" s="1">
        <v>822259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0</v>
      </c>
      <c r="H10" s="2">
        <v>0</v>
      </c>
      <c r="I10" s="1">
        <v>0</v>
      </c>
      <c r="J10" s="3" t="s">
        <v>18</v>
      </c>
      <c r="K10" s="2" t="str">
        <f>J10*408.66</f>
        <v>0</v>
      </c>
      <c r="L10" s="5"/>
    </row>
    <row r="11" spans="1:12" customHeight="1" ht="105" outlineLevel="4">
      <c r="A11" s="1"/>
      <c r="B11" s="1">
        <v>822260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2</v>
      </c>
      <c r="H11" s="2">
        <v>0</v>
      </c>
      <c r="I11" s="1">
        <v>0</v>
      </c>
      <c r="J11" s="3" t="s">
        <v>18</v>
      </c>
      <c r="K11" s="2" t="str">
        <f>J11*770.28</f>
        <v>0</v>
      </c>
      <c r="L11" s="5"/>
    </row>
    <row r="12" spans="1:12" customHeight="1" ht="105" outlineLevel="4">
      <c r="A12" s="1"/>
      <c r="B12" s="1">
        <v>822261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5</v>
      </c>
      <c r="H12" s="2">
        <v>0</v>
      </c>
      <c r="I12" s="1">
        <v>0</v>
      </c>
      <c r="J12" s="3" t="s">
        <v>18</v>
      </c>
      <c r="K12" s="2" t="str">
        <f>J12*2000.67</f>
        <v>0</v>
      </c>
      <c r="L12" s="5"/>
    </row>
    <row r="13" spans="1:12" customHeight="1" ht="105" outlineLevel="4">
      <c r="A13" s="1"/>
      <c r="B13" s="1">
        <v>825019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4</v>
      </c>
      <c r="H13" s="2">
        <v>0</v>
      </c>
      <c r="I13" s="1">
        <v>0</v>
      </c>
      <c r="J13" s="3" t="s">
        <v>18</v>
      </c>
      <c r="K13" s="2" t="str">
        <f>J13*2213.82</f>
        <v>0</v>
      </c>
      <c r="L13" s="5"/>
    </row>
    <row r="14" spans="1:12" customHeight="1" ht="105" outlineLevel="4">
      <c r="A14" s="1"/>
      <c r="B14" s="1">
        <v>825408</v>
      </c>
      <c r="C14" s="1" t="s">
        <v>52</v>
      </c>
      <c r="D14" s="1" t="s">
        <v>53</v>
      </c>
      <c r="E14" s="2" t="s">
        <v>54</v>
      </c>
      <c r="F14" s="2" t="s">
        <v>55</v>
      </c>
      <c r="G14" s="2">
        <v>8</v>
      </c>
      <c r="H14" s="2">
        <v>0</v>
      </c>
      <c r="I14" s="1">
        <v>0</v>
      </c>
      <c r="J14" s="3" t="s">
        <v>18</v>
      </c>
      <c r="K14" s="2" t="str">
        <f>J14*411.60</f>
        <v>0</v>
      </c>
      <c r="L14" s="5"/>
    </row>
    <row r="15" spans="1:12" customHeight="1" ht="105" outlineLevel="4">
      <c r="A15" s="1"/>
      <c r="B15" s="1">
        <v>879962</v>
      </c>
      <c r="C15" s="1" t="s">
        <v>56</v>
      </c>
      <c r="D15" s="1" t="s">
        <v>57</v>
      </c>
      <c r="E15" s="2" t="s">
        <v>58</v>
      </c>
      <c r="F15" s="2" t="s">
        <v>59</v>
      </c>
      <c r="G15" s="2">
        <v>3</v>
      </c>
      <c r="H15" s="2">
        <v>0</v>
      </c>
      <c r="I15" s="1">
        <v>0</v>
      </c>
      <c r="J15" s="3" t="s">
        <v>18</v>
      </c>
      <c r="K15" s="2" t="str">
        <f>J15*3705.87</f>
        <v>0</v>
      </c>
      <c r="L15" s="5"/>
    </row>
    <row r="16" spans="1:12" customHeight="1" ht="105" outlineLevel="4">
      <c r="A16" s="1"/>
      <c r="B16" s="1">
        <v>882873</v>
      </c>
      <c r="C16" s="1" t="s">
        <v>60</v>
      </c>
      <c r="D16" s="1" t="s">
        <v>61</v>
      </c>
      <c r="E16" s="2" t="s">
        <v>62</v>
      </c>
      <c r="F16" s="2" t="s">
        <v>63</v>
      </c>
      <c r="G16" s="2">
        <v>10</v>
      </c>
      <c r="H16" s="2">
        <v>0</v>
      </c>
      <c r="I16" s="1">
        <v>0</v>
      </c>
      <c r="J16" s="3" t="s">
        <v>18</v>
      </c>
      <c r="K16" s="2" t="str">
        <f>J16*2816.52</f>
        <v>0</v>
      </c>
      <c r="L16" s="5"/>
    </row>
    <row r="17" spans="1:12" customHeight="1" ht="105" outlineLevel="4">
      <c r="A17" s="1"/>
      <c r="B17" s="1">
        <v>882874</v>
      </c>
      <c r="C17" s="1" t="s">
        <v>64</v>
      </c>
      <c r="D17" s="1" t="s">
        <v>65</v>
      </c>
      <c r="E17" s="2" t="s">
        <v>66</v>
      </c>
      <c r="F17" s="2" t="s">
        <v>67</v>
      </c>
      <c r="G17" s="2" t="s">
        <v>31</v>
      </c>
      <c r="H17" s="2">
        <v>0</v>
      </c>
      <c r="I17" s="1">
        <v>0</v>
      </c>
      <c r="J17" s="3" t="s">
        <v>18</v>
      </c>
      <c r="K17" s="2" t="str">
        <f>J17*2850.33</f>
        <v>0</v>
      </c>
      <c r="L17" s="5"/>
    </row>
    <row r="18" spans="1:12" customHeight="1" ht="105" outlineLevel="4">
      <c r="A18" s="1"/>
      <c r="B18" s="1">
        <v>882096</v>
      </c>
      <c r="C18" s="1" t="s">
        <v>68</v>
      </c>
      <c r="D18" s="1" t="s">
        <v>69</v>
      </c>
      <c r="E18" s="2" t="s">
        <v>70</v>
      </c>
      <c r="F18" s="2" t="s">
        <v>71</v>
      </c>
      <c r="G18" s="2">
        <v>5</v>
      </c>
      <c r="H18" s="2">
        <v>0</v>
      </c>
      <c r="I18" s="1">
        <v>0</v>
      </c>
      <c r="J18" s="3" t="s">
        <v>18</v>
      </c>
      <c r="K18" s="2" t="str">
        <f>J18*637.98</f>
        <v>0</v>
      </c>
      <c r="L1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2026-05-11T15:55:11+03:00</dcterms:created>
  <dcterms:modified xsi:type="dcterms:W3CDTF">2026-05-11T15:55:11+03:00</dcterms:modified>
  <dc:title>Untitled Spreadsheet</dc:title>
  <dc:description/>
  <dc:subject/>
  <cp:keywords/>
  <cp:category/>
</cp:coreProperties>
</file>