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<sst xmlns="http://schemas.openxmlformats.org/spreadsheetml/2006/main" uniqueCount="121">
  <si>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</si>
  <si>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</si>
  <si>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</si>
  <si>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</si>
  <si>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</si>
  <si>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</si>
  <si>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</si>
  <si>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</si>
  <si>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</si>
  <si>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</si>
  <si>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</si>
  <si>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</si>
  <si>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</si>
  <si>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</si>
  <si>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</si>
  <si>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</si>
  <si>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</si>
  <si>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&gt;50</t>
  </si>
  <si>
    <t>&gt;1000</t>
  </si>
  <si>
    <t>шт</t>
  </si>
  <si>
    <t>VLC-431002</t>
  </si>
  <si>
    <t>VT.502.NV.04</t>
  </si>
  <si>
    <t>Воздухоотводчик автомат.  верт. 1/2"</t>
  </si>
  <si>
    <t>744.00 руб.</t>
  </si>
  <si>
    <t>&gt;25</t>
  </si>
  <si>
    <t>VLC-431003</t>
  </si>
  <si>
    <t>VT.502.NA.04</t>
  </si>
  <si>
    <t>Воздухоотводчик автомат. угл. 1/2"</t>
  </si>
  <si>
    <t>810.00 руб.</t>
  </si>
  <si>
    <t>&gt;10</t>
  </si>
  <si>
    <t>&gt;100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</si>
  <si>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</si>
  <si>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</si>
  <si>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</si>
  <si>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</si>
  <si>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</si>
  <si>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</si>
  <si>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</si>
  <si>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</si>
  <si>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</si>
  <si>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</si>
  <si>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</si>
  <si>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</si>
  <si>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&gt;500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</si>
  <si>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</si>
  <si>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</si>
  <si>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</si>
  <si>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</si>
  <si>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</si>
  <si>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</si>
  <si>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</si>
  <si>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</si>
  <si>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</si>
  <si>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</si>
  <si>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</si>
  <si>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</si>
  <si>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</si>
  <si>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</si>
  <si>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409.06 руб.</t>
  </si>
  <si>
    <t>SOS-220002</t>
  </si>
  <si>
    <t>PF505</t>
  </si>
  <si>
    <t>Воздухоотводчик автомат. угловой 1/2" VR никель(1/100шт)</t>
  </si>
  <si>
    <t>364.44 руб.</t>
  </si>
  <si>
    <t>SOS-220003</t>
  </si>
  <si>
    <t>PF504</t>
  </si>
  <si>
    <t>Воздухоотводчик с обратным клапаном 1/2" ХРОМ (100/1шт)</t>
  </si>
  <si>
    <t>395.68 руб.</t>
  </si>
  <si>
    <t>SOS-220004</t>
  </si>
  <si>
    <t>PF501</t>
  </si>
  <si>
    <t>Воздухоотводчик автомат. угловой 1/2 латунь (1/100шт)</t>
  </si>
  <si>
    <t>455.18 руб.</t>
  </si>
  <si>
    <t>SOS-220005</t>
  </si>
  <si>
    <t>PF503</t>
  </si>
  <si>
    <t>Воздухоотводчик с обратным клапаном 1/2" ЛАТУНЬ (100/1шт)</t>
  </si>
  <si>
    <t>502.78 руб.</t>
  </si>
  <si>
    <t>SOS-220006</t>
  </si>
  <si>
    <t>PF506</t>
  </si>
  <si>
    <t>449.23 руб.</t>
  </si>
  <si>
    <t>SOS-220007</t>
  </si>
  <si>
    <t>PF502</t>
  </si>
  <si>
    <t>Воздухоотводчик автомат. прямой 1/2" VR латунь (1/100шт)</t>
  </si>
  <si>
    <t>403.11 руб.</t>
  </si>
  <si>
    <t>SOS-220008</t>
  </si>
  <si>
    <t>PF507</t>
  </si>
  <si>
    <t>Воздухоотводчик автомат. прямой 1/2 , Никель   ViEiR  (150/1шт)</t>
  </si>
  <si>
    <t>383.78 руб.</t>
  </si>
  <si>
    <t>SOS-220009</t>
  </si>
  <si>
    <t>PF508</t>
  </si>
  <si>
    <t>Воздухоотводчик автомат. прямой 1/2" VR никель(1/100шт)</t>
  </si>
  <si>
    <t>461.13 руб.</t>
  </si>
  <si>
    <t>VER-000848</t>
  </si>
  <si>
    <t>VPF511</t>
  </si>
  <si>
    <t>Воздухоотводчик с обратным клапаном 1/2" (100/1шт)</t>
  </si>
  <si>
    <t>557.81 руб.</t>
  </si>
  <si>
    <t>VER-000849</t>
  </si>
  <si>
    <t>VPF511-N</t>
  </si>
  <si>
    <t>Воздухоотводчик с обратным клапаном,никелированный 1/2" (100/1шт)</t>
  </si>
  <si>
    <t>566.74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</si>
  <si>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</si>
  <si>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</si>
  <si>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</si>
  <si>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</si>
  <si>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</si>
  <si>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</si>
  <si>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</si>
  <si>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</si>
  <si>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</si>
  <si>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229.51 руб.</t>
  </si>
  <si>
    <t>ALT-122008</t>
  </si>
  <si>
    <t>T-АБ.303.12.CN</t>
  </si>
  <si>
    <t>Отсекающий клапан для воздухоотводчика TEBO НАР 1/2" (50/200)</t>
  </si>
  <si>
    <t>80.81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</si>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</sst>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74_86a6_11e9_8101_003048fd731b_189ecdfb_a59f_11ee_a526_047c1617b1431.jpeg"/><Relationship Id="rId2" Type="http://schemas.openxmlformats.org/officeDocument/2006/relationships/image" Target="../media/21186278_86a6_11e9_8101_003048fd731b_189ecdff_a59f_11ee_a526_047c1617b1432.jpeg"/><Relationship Id="rId3" Type="http://schemas.openxmlformats.org/officeDocument/2006/relationships/image" Target="../media/2118627b_86a6_11e9_8101_003048fd731b_189ece03_a59f_11ee_a526_047c1617b1433.jpeg"/><Relationship Id="rId4" Type="http://schemas.openxmlformats.org/officeDocument/2006/relationships/image" Target="../media/2118627e_86a6_11e9_8101_003048fd731b_189ece07_a59f_11ee_a526_047c1617b1434.jpeg"/><Relationship Id="rId5" Type="http://schemas.openxmlformats.org/officeDocument/2006/relationships/image" Target="../media/21186282_86a6_11e9_8101_003048fd731b_189ece0b_a59f_11ee_a526_047c1617b1435.jpeg"/><Relationship Id="rId6" Type="http://schemas.openxmlformats.org/officeDocument/2006/relationships/image" Target="../media/ff7d8e3f_3450_11ef_a5e4_047c1617b143_e61c13cd_fcc3_11ef_a6ef_047c1617b1436.jpeg"/><Relationship Id="rId7" Type="http://schemas.openxmlformats.org/officeDocument/2006/relationships/image" Target="../media/ff7d8e41_3450_11ef_a5e4_047c1617b143_4e2a73ec_fcc7_11ef_a6ef_047c1617b1437.jpeg"/><Relationship Id="rId8" Type="http://schemas.openxmlformats.org/officeDocument/2006/relationships/image" Target="../media/145c8a10_551c_11f0_a76e_047c1617b143_579e2404_5a46_11f0_a775_047c1617b1438.jpeg"/><Relationship Id="rId9" Type="http://schemas.openxmlformats.org/officeDocument/2006/relationships/image" Target="../media/9bfb105f_78e1_11f0_a79f_047c1617b143_85576915_7c1e_11f0_a7a3_047c1617b1439.jpeg"/><Relationship Id="rId10" Type="http://schemas.openxmlformats.org/officeDocument/2006/relationships/image" Target="../media/2118628c_86a6_11e9_8101_003048fd731b_189ecded_a59f_11ee_a526_047c1617b14310.jpeg"/><Relationship Id="rId11" Type="http://schemas.openxmlformats.org/officeDocument/2006/relationships/image" Target="../media/21186290_86a6_11e9_8101_003048fd731b_189ecdee_a59f_11ee_a526_047c1617b14311.jpeg"/><Relationship Id="rId12" Type="http://schemas.openxmlformats.org/officeDocument/2006/relationships/image" Target="../media/21186294_86a6_11e9_8101_003048fd731b_189ecdef_a59f_11ee_a526_047c1617b14312.jpeg"/><Relationship Id="rId13" Type="http://schemas.openxmlformats.org/officeDocument/2006/relationships/image" Target="../media/21186298_86a6_11e9_8101_003048fd731b_189ecdf0_a59f_11ee_a526_047c1617b14313.jpeg"/><Relationship Id="rId14" Type="http://schemas.openxmlformats.org/officeDocument/2006/relationships/image" Target="../media/2118629c_86a6_11e9_8101_003048fd731b_6f54f19b_11fe_11ef_a5b8_047c1617b14314.png"/><Relationship Id="rId15" Type="http://schemas.openxmlformats.org/officeDocument/2006/relationships/image" Target="../media/2a604763_f967_11e9_810b_003048fd731b_189ecdf2_a59f_11ee_a526_047c1617b14315.jpeg"/><Relationship Id="rId16" Type="http://schemas.openxmlformats.org/officeDocument/2006/relationships/image" Target="../media/e1867f0f_3767_11ea_810f_003048fd731b_189ecdf3_a59f_11ee_a526_047c1617b14316.jpeg"/><Relationship Id="rId17" Type="http://schemas.openxmlformats.org/officeDocument/2006/relationships/image" Target="../media/1fcb3138_5f91_11eb_822d_003048fd731b_189ecdf4_a59f_11ee_a526_047c1617b14317.jpeg"/><Relationship Id="rId18" Type="http://schemas.openxmlformats.org/officeDocument/2006/relationships/image" Target="../media/65198544_39f6_11eb_81fc_003048fd731b_189ecdf7_a59f_11ee_a526_047c1617b14318.jpeg"/><Relationship Id="rId19" Type="http://schemas.openxmlformats.org/officeDocument/2006/relationships/image" Target="../media/be281c70_f776_11ee_a595_047c1617b143_14e1e0ed_f93d_11ef_a6ea_047c1617b14319.jpeg"/><Relationship Id="rId20" Type="http://schemas.openxmlformats.org/officeDocument/2006/relationships/image" Target="../media/be281c72_f776_11ee_a595_047c1617b143_14e1e0f0_f93d_11ef_a6ea_047c1617b14320.jpeg"/><Relationship Id="rId21" Type="http://schemas.openxmlformats.org/officeDocument/2006/relationships/image" Target="../media/5540d7b1_f5a0_11eb_8302_003048fd731b_a1555440_602e_11ec_a20b_00259070b48721.jpeg"/><Relationship Id="rId22" Type="http://schemas.openxmlformats.org/officeDocument/2006/relationships/image" Target="../media/314559e6_e840_11ef_a6d5_047c1617b143_5dcd87d5_5a46_11f0_a775_047c1617b14322.jpeg"/><Relationship Id="rId23" Type="http://schemas.openxmlformats.org/officeDocument/2006/relationships/image" Target="../media/314559e8_e840_11ef_a6d5_047c1617b143_5dcd87d7_5a46_11f0_a775_047c1617b14323.jpeg"/><Relationship Id="rId24" Type="http://schemas.openxmlformats.org/officeDocument/2006/relationships/image" Target="../media/211804d9_ce2b_11f0_a80d_047c1617b143_ab7d9000_d05b_11f0_a810_047c1617b14324.jpeg"/><Relationship Id="rId25" Type="http://schemas.openxmlformats.org/officeDocument/2006/relationships/image" Target="../media/211804e1_ce2b_11f0_a80d_047c1617b143_ab7d8ffa_d05b_11f0_a810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J5*707.00</f>
        <v>0</v>
      </c>
      <c r="L5" s="5"/>
    </row>
    <row r="6" spans="1:12" customHeight="1" ht="105" outlineLevel="4">
      <c r="A6" s="1"/>
      <c r="B6" s="1">
        <v>821381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>
        <v>0</v>
      </c>
      <c r="I6" s="1">
        <v>0</v>
      </c>
      <c r="J6" s="3" t="s">
        <v>19</v>
      </c>
      <c r="K6" s="2" t="str">
        <f>J6*744.00</f>
        <v>0</v>
      </c>
      <c r="L6" s="5"/>
    </row>
    <row r="7" spans="1:12" customHeight="1" ht="105" outlineLevel="4">
      <c r="A7" s="1"/>
      <c r="B7" s="1">
        <v>821382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>
        <v>0</v>
      </c>
      <c r="J7" s="3" t="s">
        <v>19</v>
      </c>
      <c r="K7" s="2" t="str">
        <f>J7*810.00</f>
        <v>0</v>
      </c>
      <c r="L7" s="5"/>
    </row>
    <row r="8" spans="1:12" customHeight="1" ht="105" outlineLevel="4">
      <c r="A8" s="1"/>
      <c r="B8" s="1">
        <v>821383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29</v>
      </c>
      <c r="H8" s="2">
        <v>0</v>
      </c>
      <c r="I8" s="1">
        <v>0</v>
      </c>
      <c r="J8" s="3" t="s">
        <v>19</v>
      </c>
      <c r="K8" s="2" t="str">
        <f>J8*111.00</f>
        <v>0</v>
      </c>
      <c r="L8" s="5"/>
    </row>
    <row r="9" spans="1:12" customHeight="1" ht="105" outlineLevel="4">
      <c r="A9" s="1"/>
      <c r="B9" s="1">
        <v>821384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18</v>
      </c>
      <c r="I9" s="1">
        <v>0</v>
      </c>
      <c r="J9" s="3" t="s">
        <v>19</v>
      </c>
      <c r="K9" s="2" t="str">
        <f>J9*172.00</f>
        <v>0</v>
      </c>
      <c r="L9" s="5"/>
    </row>
    <row r="10" spans="1:12" customHeight="1" ht="105" outlineLevel="4">
      <c r="A10" s="1"/>
      <c r="B10" s="1">
        <v>889976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 t="s">
        <v>43</v>
      </c>
      <c r="I10" s="1">
        <v>0</v>
      </c>
      <c r="J10" s="3" t="s">
        <v>19</v>
      </c>
      <c r="K10" s="2" t="str">
        <f>J10*631.00</f>
        <v>0</v>
      </c>
      <c r="L10" s="5"/>
    </row>
    <row r="11" spans="1:12" customHeight="1" ht="105" outlineLevel="4">
      <c r="A11" s="1"/>
      <c r="B11" s="1">
        <v>889977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24</v>
      </c>
      <c r="H11" s="2" t="s">
        <v>18</v>
      </c>
      <c r="I11" s="1">
        <v>0</v>
      </c>
      <c r="J11" s="3" t="s">
        <v>19</v>
      </c>
      <c r="K11" s="2" t="str">
        <f>J11*188.00</f>
        <v>0</v>
      </c>
      <c r="L11" s="5"/>
    </row>
    <row r="12" spans="1:12" customHeight="1" ht="105" outlineLevel="4">
      <c r="A12" s="1"/>
      <c r="B12" s="1">
        <v>890081</v>
      </c>
      <c r="C12" s="1" t="s">
        <v>48</v>
      </c>
      <c r="D12" s="1">
        <v>27722</v>
      </c>
      <c r="E12" s="2" t="s">
        <v>49</v>
      </c>
      <c r="F12" s="2" t="s">
        <v>50</v>
      </c>
      <c r="G12" s="2">
        <v>0</v>
      </c>
      <c r="H12" s="2" t="s">
        <v>30</v>
      </c>
      <c r="I12" s="1">
        <v>0</v>
      </c>
      <c r="J12" s="3" t="s">
        <v>19</v>
      </c>
      <c r="K12" s="2" t="str">
        <f>J12*746.00</f>
        <v>0</v>
      </c>
      <c r="L12" s="5"/>
    </row>
    <row r="13" spans="1:12" customHeight="1" ht="105" outlineLevel="4">
      <c r="A13" s="1"/>
      <c r="B13" s="1">
        <v>890093</v>
      </c>
      <c r="C13" s="1" t="s">
        <v>51</v>
      </c>
      <c r="D13" s="1" t="s">
        <v>52</v>
      </c>
      <c r="E13" s="2" t="s">
        <v>53</v>
      </c>
      <c r="F13" s="2" t="s">
        <v>42</v>
      </c>
      <c r="G13" s="2">
        <v>0</v>
      </c>
      <c r="H13" s="2" t="s">
        <v>30</v>
      </c>
      <c r="I13" s="1">
        <v>0</v>
      </c>
      <c r="J13" s="3" t="s">
        <v>19</v>
      </c>
      <c r="K13" s="2" t="str">
        <f>J13*631.00</f>
        <v>0</v>
      </c>
      <c r="L13" s="5"/>
    </row>
    <row r="14" spans="1:12" outlineLevel="2">
      <c r="A14" s="8" t="s">
        <v>54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821385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-1</v>
      </c>
      <c r="H15" s="2">
        <v>0</v>
      </c>
      <c r="I15" s="1" t="s">
        <v>24</v>
      </c>
      <c r="J15" s="3" t="s">
        <v>19</v>
      </c>
      <c r="K15" s="2" t="str">
        <f>J15*409.06</f>
        <v>0</v>
      </c>
      <c r="L15" s="5"/>
    </row>
    <row r="16" spans="1:12" customHeight="1" ht="105" outlineLevel="4">
      <c r="A16" s="1"/>
      <c r="B16" s="1">
        <v>821386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29</v>
      </c>
      <c r="H16" s="2">
        <v>0</v>
      </c>
      <c r="I16" s="1">
        <v>0</v>
      </c>
      <c r="J16" s="3" t="s">
        <v>19</v>
      </c>
      <c r="K16" s="2" t="str">
        <f>J16*364.44</f>
        <v>0</v>
      </c>
      <c r="L16" s="5"/>
    </row>
    <row r="17" spans="1:12" customHeight="1" ht="105" outlineLevel="4">
      <c r="A17" s="1"/>
      <c r="B17" s="1">
        <v>821387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29</v>
      </c>
      <c r="H17" s="2">
        <v>0</v>
      </c>
      <c r="I17" s="1">
        <v>0</v>
      </c>
      <c r="J17" s="3" t="s">
        <v>19</v>
      </c>
      <c r="K17" s="2" t="str">
        <f>J17*395.68</f>
        <v>0</v>
      </c>
      <c r="L17" s="5"/>
    </row>
    <row r="18" spans="1:12" customHeight="1" ht="105" outlineLevel="4">
      <c r="A18" s="1"/>
      <c r="B18" s="1">
        <v>821388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19</v>
      </c>
      <c r="K18" s="2" t="str">
        <f>J18*455.18</f>
        <v>0</v>
      </c>
      <c r="L18" s="5"/>
    </row>
    <row r="19" spans="1:12" customHeight="1" ht="105" outlineLevel="4">
      <c r="A19" s="1"/>
      <c r="B19" s="1">
        <v>821389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19</v>
      </c>
      <c r="K19" s="2" t="str">
        <f>J19*502.78</f>
        <v>0</v>
      </c>
      <c r="L19" s="5"/>
    </row>
    <row r="20" spans="1:12" customHeight="1" ht="105" outlineLevel="4">
      <c r="A20" s="1"/>
      <c r="B20" s="1">
        <v>824110</v>
      </c>
      <c r="C20" s="1" t="s">
        <v>75</v>
      </c>
      <c r="D20" s="1" t="s">
        <v>76</v>
      </c>
      <c r="E20" s="2" t="s">
        <v>61</v>
      </c>
      <c r="F20" s="2" t="s">
        <v>77</v>
      </c>
      <c r="G20" s="2">
        <v>2</v>
      </c>
      <c r="H20" s="2">
        <v>0</v>
      </c>
      <c r="I20" s="1" t="s">
        <v>29</v>
      </c>
      <c r="J20" s="3" t="s">
        <v>19</v>
      </c>
      <c r="K20" s="2" t="str">
        <f>J20*449.23</f>
        <v>0</v>
      </c>
      <c r="L20" s="5"/>
    </row>
    <row r="21" spans="1:12" customHeight="1" ht="105" outlineLevel="4">
      <c r="A21" s="1"/>
      <c r="B21" s="1">
        <v>824805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19</v>
      </c>
      <c r="K21" s="2" t="str">
        <f>J21*403.11</f>
        <v>0</v>
      </c>
      <c r="L21" s="5"/>
    </row>
    <row r="22" spans="1:12" customHeight="1" ht="105" outlineLevel="4">
      <c r="A22" s="1"/>
      <c r="B22" s="1">
        <v>834453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19</v>
      </c>
      <c r="K22" s="2" t="str">
        <f>J22*383.78</f>
        <v>0</v>
      </c>
      <c r="L22" s="5"/>
    </row>
    <row r="23" spans="1:12" customHeight="1" ht="105" outlineLevel="4">
      <c r="A23" s="1"/>
      <c r="B23" s="1">
        <v>830632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1</v>
      </c>
      <c r="H23" s="2">
        <v>0</v>
      </c>
      <c r="I23" s="1" t="s">
        <v>24</v>
      </c>
      <c r="J23" s="3" t="s">
        <v>19</v>
      </c>
      <c r="K23" s="2" t="str">
        <f>J23*461.13</f>
        <v>0</v>
      </c>
      <c r="L23" s="5"/>
    </row>
    <row r="24" spans="1:12" customHeight="1" ht="105" outlineLevel="4">
      <c r="A24" s="1"/>
      <c r="B24" s="1">
        <v>884632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10</v>
      </c>
      <c r="H24" s="2">
        <v>0</v>
      </c>
      <c r="I24" s="1">
        <v>0</v>
      </c>
      <c r="J24" s="3" t="s">
        <v>19</v>
      </c>
      <c r="K24" s="2" t="str">
        <f>J24*557.81</f>
        <v>0</v>
      </c>
      <c r="L24" s="5"/>
    </row>
    <row r="25" spans="1:12" customHeight="1" ht="105" outlineLevel="4">
      <c r="A25" s="1"/>
      <c r="B25" s="1">
        <v>884633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30</v>
      </c>
      <c r="H25" s="2">
        <v>0</v>
      </c>
      <c r="I25" s="1">
        <v>0</v>
      </c>
      <c r="J25" s="3" t="s">
        <v>19</v>
      </c>
      <c r="K25" s="2" t="str">
        <f>J25*566.74</f>
        <v>0</v>
      </c>
      <c r="L25" s="5"/>
    </row>
    <row r="26" spans="1:12" outlineLevel="2">
      <c r="A26" s="8" t="s">
        <v>98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837045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19</v>
      </c>
      <c r="K27" s="2" t="str">
        <f>J27*392.52</f>
        <v>0</v>
      </c>
      <c r="L27" s="5"/>
    </row>
    <row r="28" spans="1:12" outlineLevel="2">
      <c r="A28" s="8" t="s">
        <v>103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885404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0</v>
      </c>
      <c r="H29" s="2">
        <v>0</v>
      </c>
      <c r="I29" s="1">
        <v>0</v>
      </c>
      <c r="J29" s="3" t="s">
        <v>19</v>
      </c>
      <c r="K29" s="2" t="str">
        <f>J29*229.51</f>
        <v>0</v>
      </c>
      <c r="L29" s="5"/>
    </row>
    <row r="30" spans="1:12" customHeight="1" ht="105" outlineLevel="4">
      <c r="A30" s="1"/>
      <c r="B30" s="1">
        <v>885405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19</v>
      </c>
      <c r="K30" s="2" t="str">
        <f>J30*80.81</f>
        <v>0</v>
      </c>
      <c r="L30" s="5"/>
    </row>
    <row r="31" spans="1:12" outlineLevel="2">
      <c r="A31" s="8" t="s">
        <v>112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954214</v>
      </c>
      <c r="C32" s="1" t="s">
        <v>113</v>
      </c>
      <c r="D32" s="1" t="s">
        <v>114</v>
      </c>
      <c r="E32" s="2" t="s">
        <v>115</v>
      </c>
      <c r="F32" s="2" t="s">
        <v>116</v>
      </c>
      <c r="G32" s="2" t="s">
        <v>24</v>
      </c>
      <c r="H32" s="2">
        <v>0</v>
      </c>
      <c r="I32" s="1">
        <v>0</v>
      </c>
      <c r="J32" s="3" t="s">
        <v>19</v>
      </c>
      <c r="K32" s="2" t="str">
        <f>J32*623.30</f>
        <v>0</v>
      </c>
      <c r="L32" s="5"/>
    </row>
    <row r="33" spans="1:12" customHeight="1" ht="105" outlineLevel="4">
      <c r="A33" s="1"/>
      <c r="B33" s="1">
        <v>954215</v>
      </c>
      <c r="C33" s="1" t="s">
        <v>117</v>
      </c>
      <c r="D33" s="1" t="s">
        <v>118</v>
      </c>
      <c r="E33" s="2" t="s">
        <v>119</v>
      </c>
      <c r="F33" s="2" t="s">
        <v>120</v>
      </c>
      <c r="G33" s="2" t="s">
        <v>29</v>
      </c>
      <c r="H33" s="2">
        <v>0</v>
      </c>
      <c r="I33" s="1">
        <v>0</v>
      </c>
      <c r="J33" s="3" t="s">
        <v>19</v>
      </c>
      <c r="K33" s="2" t="str">
        <f>J33*134.68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:K14"/>
    <mergeCell ref="A26:K26"/>
    <mergeCell ref="A28:K28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2026-03-04T23:02:50+03:00</dcterms:created>
  <dcterms:modified xsi:type="dcterms:W3CDTF">2026-03-04T23:02:50+03:00</dcterms:modified>
  <dc:title>Untitled Spreadsheet</dc:title>
  <dc:description/>
  <dc:subject/>
  <cp:keywords/>
  <cp:category/>
</cp:coreProperties>
</file>