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<sst xmlns="http://schemas.openxmlformats.org/spreadsheetml/2006/main" uniqueCount="100">
  <si>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</si>
  <si>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</si>
  <si>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</si>
  <si>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</si>
  <si>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</si>
  <si>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</si>
  <si>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</si>
  <si>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</si>
  <si>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</si>
  <si>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</si>
  <si>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</si>
  <si>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Воздухоотводчики</t>
  </si>
  <si>
    <t>OTM-110599</t>
  </si>
  <si>
    <t>Воздухоотводчик автоматический пластиковый (100шт)</t>
  </si>
  <si>
    <t>220.59 руб.</t>
  </si>
  <si>
    <t>шт</t>
  </si>
  <si>
    <t>Воздухоотводчики VALTEC</t>
  </si>
  <si>
    <t>VLC-431001</t>
  </si>
  <si>
    <t>VT.502.NH.04</t>
  </si>
  <si>
    <t>Воздухоотводчик автомат. 1/2" (NEW) (20 /120шт)</t>
  </si>
  <si>
    <t>707.00 руб.</t>
  </si>
  <si>
    <t>&gt;5000</t>
  </si>
  <si>
    <t>VLC-431002</t>
  </si>
  <si>
    <t>VT.502.NV.04</t>
  </si>
  <si>
    <t>Воздухоотводчик автомат.  верт. 1/2"</t>
  </si>
  <si>
    <t>744.00 руб.</t>
  </si>
  <si>
    <t>&gt;10</t>
  </si>
  <si>
    <t>&gt;1000</t>
  </si>
  <si>
    <t>VLC-431003</t>
  </si>
  <si>
    <t>VT.502.NA.04</t>
  </si>
  <si>
    <t>Воздухоотводчик автомат. угл. 1/2"</t>
  </si>
  <si>
    <t>810.00 руб.</t>
  </si>
  <si>
    <t>VLC-431004</t>
  </si>
  <si>
    <t>VT.539.N.03</t>
  </si>
  <si>
    <t>Клапан отсекающий 3/8" (50 /400шт)</t>
  </si>
  <si>
    <t>111.00 руб.</t>
  </si>
  <si>
    <t>VLC-431005</t>
  </si>
  <si>
    <t>VT.539.N.04</t>
  </si>
  <si>
    <t>Клапан отсекающий 1/2" (50 /400шт)</t>
  </si>
  <si>
    <t>0.00 руб.</t>
  </si>
  <si>
    <t>Воздухоотводчики VIEIR</t>
  </si>
  <si>
    <t>SOS-220001</t>
  </si>
  <si>
    <t>PF500</t>
  </si>
  <si>
    <t>Воздухоотводчик автомат. прямой 1/2" VR никель (1/100шт)</t>
  </si>
  <si>
    <t>358.49 руб.</t>
  </si>
  <si>
    <t>SOS-220002</t>
  </si>
  <si>
    <t>PF505</t>
  </si>
  <si>
    <t>Воздухоотводчик автомат. угловой 1/2" VR никель(1/100шт)</t>
  </si>
  <si>
    <t>336.18 руб.</t>
  </si>
  <si>
    <t>SOS-220003</t>
  </si>
  <si>
    <t>PF504</t>
  </si>
  <si>
    <t>Воздухоотводчик с обратным клапаном 1/2" ХРОМ (100/1шт)</t>
  </si>
  <si>
    <t>365.93 руб.</t>
  </si>
  <si>
    <t>SOS-220004</t>
  </si>
  <si>
    <t>PF501</t>
  </si>
  <si>
    <t>Воздухоотводчик автомат. угловой 1/2 латунь (1/100шт)</t>
  </si>
  <si>
    <t>417.99 руб.</t>
  </si>
  <si>
    <t>SOS-220005</t>
  </si>
  <si>
    <t>PF503</t>
  </si>
  <si>
    <t>Воздухоотводчик с обратным клапаном 1/2" ЛАТУНЬ (100/1шт)</t>
  </si>
  <si>
    <t>458.15 руб.</t>
  </si>
  <si>
    <t>SOS-220006</t>
  </si>
  <si>
    <t>PF506</t>
  </si>
  <si>
    <t>422.45 руб.</t>
  </si>
  <si>
    <t>SOS-220007</t>
  </si>
  <si>
    <t>PF502</t>
  </si>
  <si>
    <t>Воздухоотводчик автомат. прямой 1/2" VR латунь (1/100шт)</t>
  </si>
  <si>
    <t>354.03 руб.</t>
  </si>
  <si>
    <t>SOS-220008</t>
  </si>
  <si>
    <t>PF507</t>
  </si>
  <si>
    <t>Воздухоотводчик автомат. прямой 1/2 , Никель   ViEiR  (150/1шт)</t>
  </si>
  <si>
    <t>355.51 руб.</t>
  </si>
  <si>
    <t>SOS-220009</t>
  </si>
  <si>
    <t>PF508</t>
  </si>
  <si>
    <t>Воздухоотводчик автомат. прямой 1/2" VR никель(1/100шт)</t>
  </si>
  <si>
    <t>423.94 руб.</t>
  </si>
  <si>
    <t>&gt;50</t>
  </si>
  <si>
    <t>VER-000848</t>
  </si>
  <si>
    <t>VPF511</t>
  </si>
  <si>
    <t>Воздухоотводчик с обратным клапаном 1/2" (100/1шт)</t>
  </si>
  <si>
    <t>510.21 руб.</t>
  </si>
  <si>
    <t>VER-000849</t>
  </si>
  <si>
    <t>VPF511-N</t>
  </si>
  <si>
    <t>Воздухоотводчик с обратным клапаном,никелированный 1/2" (100/1шт)</t>
  </si>
  <si>
    <t>520.63 руб.</t>
  </si>
  <si>
    <t>&gt;25</t>
  </si>
  <si>
    <t>Воздухоотводчики ZEGOR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</si>
  <si>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</si>
  <si>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</si>
  <si>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</si>
  <si>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</si>
  <si>
    <t>Воздухоотводчики TEBO</t>
  </si>
  <si>
    <t>ALT-122007</t>
  </si>
  <si>
    <t>T-АБ.203.12.CN</t>
  </si>
  <si>
    <t>Воздухоотводчик автоматический TEBO НАР 1/2" (1/100)</t>
  </si>
  <si>
    <t>202.41 руб.</t>
  </si>
  <si>
    <t>ALT-122008</t>
  </si>
  <si>
    <t>T-АБ.303.12.CN</t>
  </si>
  <si>
    <t>Отсекающий клапан для воздухоотводчика TEBO НАР 1/2" (50/200)</t>
  </si>
  <si>
    <t>69.35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</si>
</sst>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74_86a6_11e9_8101_003048fd731b_189ecdfb_a59f_11ee_a526_047c1617b1431.jpeg"/><Relationship Id="rId2" Type="http://schemas.openxmlformats.org/officeDocument/2006/relationships/image" Target="../media/21186278_86a6_11e9_8101_003048fd731b_189ecdff_a59f_11ee_a526_047c1617b1432.jpeg"/><Relationship Id="rId3" Type="http://schemas.openxmlformats.org/officeDocument/2006/relationships/image" Target="../media/2118627b_86a6_11e9_8101_003048fd731b_189ece03_a59f_11ee_a526_047c1617b1433.jpeg"/><Relationship Id="rId4" Type="http://schemas.openxmlformats.org/officeDocument/2006/relationships/image" Target="../media/2118627e_86a6_11e9_8101_003048fd731b_189ece07_a59f_11ee_a526_047c1617b1434.jpeg"/><Relationship Id="rId5" Type="http://schemas.openxmlformats.org/officeDocument/2006/relationships/image" Target="../media/21186282_86a6_11e9_8101_003048fd731b_189ece0b_a59f_11ee_a526_047c1617b1435.jpeg"/><Relationship Id="rId6" Type="http://schemas.openxmlformats.org/officeDocument/2006/relationships/image" Target="../media/2118628c_86a6_11e9_8101_003048fd731b_189ecded_a59f_11ee_a526_047c1617b1436.jpeg"/><Relationship Id="rId7" Type="http://schemas.openxmlformats.org/officeDocument/2006/relationships/image" Target="../media/21186290_86a6_11e9_8101_003048fd731b_189ecdee_a59f_11ee_a526_047c1617b1437.jpeg"/><Relationship Id="rId8" Type="http://schemas.openxmlformats.org/officeDocument/2006/relationships/image" Target="../media/21186294_86a6_11e9_8101_003048fd731b_189ecdef_a59f_11ee_a526_047c1617b1438.jpeg"/><Relationship Id="rId9" Type="http://schemas.openxmlformats.org/officeDocument/2006/relationships/image" Target="../media/21186298_86a6_11e9_8101_003048fd731b_189ecdf0_a59f_11ee_a526_047c1617b1439.jpeg"/><Relationship Id="rId10" Type="http://schemas.openxmlformats.org/officeDocument/2006/relationships/image" Target="../media/2118629c_86a6_11e9_8101_003048fd731b_6f54f19b_11fe_11ef_a5b8_047c1617b14310.png"/><Relationship Id="rId11" Type="http://schemas.openxmlformats.org/officeDocument/2006/relationships/image" Target="../media/2a604763_f967_11e9_810b_003048fd731b_189ecdf2_a59f_11ee_a526_047c1617b14311.jpeg"/><Relationship Id="rId12" Type="http://schemas.openxmlformats.org/officeDocument/2006/relationships/image" Target="../media/e1867f0f_3767_11ea_810f_003048fd731b_189ecdf3_a59f_11ee_a526_047c1617b14312.jpeg"/><Relationship Id="rId13" Type="http://schemas.openxmlformats.org/officeDocument/2006/relationships/image" Target="../media/1fcb3138_5f91_11eb_822d_003048fd731b_189ecdf4_a59f_11ee_a526_047c1617b14313.jpeg"/><Relationship Id="rId14" Type="http://schemas.openxmlformats.org/officeDocument/2006/relationships/image" Target="../media/65198544_39f6_11eb_81fc_003048fd731b_189ecdf7_a59f_11ee_a526_047c1617b14314.jpeg"/><Relationship Id="rId15" Type="http://schemas.openxmlformats.org/officeDocument/2006/relationships/image" Target="../media/be281c70_f776_11ee_a595_047c1617b143_14e1e0eb_f93d_11ef_a6ea_047c1617b14315.png"/><Relationship Id="rId16" Type="http://schemas.openxmlformats.org/officeDocument/2006/relationships/image" Target="../media/be281c72_f776_11ee_a595_047c1617b143_14e1e0f0_f93d_11ef_a6ea_047c1617b14316.jpeg"/><Relationship Id="rId17" Type="http://schemas.openxmlformats.org/officeDocument/2006/relationships/image" Target="../media/5540d7b1_f5a0_11eb_8302_003048fd731b_a1555440_602e_11ec_a20b_00259070b48717.jpeg"/><Relationship Id="rId18" Type="http://schemas.openxmlformats.org/officeDocument/2006/relationships/image" Target="../media/314559e6_e840_11ef_a6d5_047c1617b143_5dcd87d5_5a46_11f0_a775_047c1617b14318.jpeg"/><Relationship Id="rId19" Type="http://schemas.openxmlformats.org/officeDocument/2006/relationships/image" Target="../media/314559e8_e840_11ef_a6d5_047c1617b143_5dcd87d7_5a46_11f0_a775_047c1617b143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8" name="Image_26" descr="Image_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9" name="Image_27" descr="Image_2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3">
      <c r="A4" s="1"/>
      <c r="B4" s="1">
        <v>883888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J4*220.59</f>
        <v>0</v>
      </c>
      <c r="L4" s="5"/>
    </row>
    <row r="5" spans="1:12" outlineLevel="2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5"/>
    </row>
    <row r="6" spans="1:12" customHeight="1" ht="105" outlineLevel="4">
      <c r="A6" s="1"/>
      <c r="B6" s="1">
        <v>821380</v>
      </c>
      <c r="C6" s="1" t="s">
        <v>17</v>
      </c>
      <c r="D6" s="1" t="s">
        <v>18</v>
      </c>
      <c r="E6" s="2" t="s">
        <v>19</v>
      </c>
      <c r="F6" s="2" t="s">
        <v>20</v>
      </c>
      <c r="G6" s="2">
        <v>0</v>
      </c>
      <c r="H6" s="2" t="s">
        <v>21</v>
      </c>
      <c r="I6" s="1">
        <v>0</v>
      </c>
      <c r="J6" s="3" t="s">
        <v>15</v>
      </c>
      <c r="K6" s="2" t="str">
        <f>J6*707.00</f>
        <v>0</v>
      </c>
      <c r="L6" s="5"/>
    </row>
    <row r="7" spans="1:12" customHeight="1" ht="105" outlineLevel="4">
      <c r="A7" s="1"/>
      <c r="B7" s="1">
        <v>821381</v>
      </c>
      <c r="C7" s="1" t="s">
        <v>22</v>
      </c>
      <c r="D7" s="1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1">
        <v>0</v>
      </c>
      <c r="J7" s="3" t="s">
        <v>15</v>
      </c>
      <c r="K7" s="2" t="str">
        <f>J7*744.00</f>
        <v>0</v>
      </c>
      <c r="L7" s="5"/>
    </row>
    <row r="8" spans="1:12" customHeight="1" ht="105" outlineLevel="4">
      <c r="A8" s="1"/>
      <c r="B8" s="1">
        <v>821382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26</v>
      </c>
      <c r="H8" s="2" t="s">
        <v>27</v>
      </c>
      <c r="I8" s="1">
        <v>0</v>
      </c>
      <c r="J8" s="3" t="s">
        <v>15</v>
      </c>
      <c r="K8" s="2" t="str">
        <f>J8*810.00</f>
        <v>0</v>
      </c>
      <c r="L8" s="5"/>
    </row>
    <row r="9" spans="1:12" customHeight="1" ht="105" outlineLevel="4">
      <c r="A9" s="1"/>
      <c r="B9" s="1">
        <v>821383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26</v>
      </c>
      <c r="H9" s="2" t="s">
        <v>26</v>
      </c>
      <c r="I9" s="1">
        <v>0</v>
      </c>
      <c r="J9" s="3" t="s">
        <v>15</v>
      </c>
      <c r="K9" s="2" t="str">
        <f>J9*111.00</f>
        <v>0</v>
      </c>
      <c r="L9" s="5"/>
    </row>
    <row r="10" spans="1:12" customHeight="1" ht="105" outlineLevel="4">
      <c r="A10" s="1"/>
      <c r="B10" s="1">
        <v>821384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>
        <v>0</v>
      </c>
      <c r="I10" s="1">
        <v>0</v>
      </c>
      <c r="J10" s="3" t="s">
        <v>15</v>
      </c>
      <c r="K10" s="2" t="str">
        <f>J10*0.00</f>
        <v>0</v>
      </c>
      <c r="L10" s="5"/>
    </row>
    <row r="11" spans="1:12" outlineLevel="2">
      <c r="A11" s="8" t="s">
        <v>40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821385</v>
      </c>
      <c r="C12" s="1" t="s">
        <v>41</v>
      </c>
      <c r="D12" s="1" t="s">
        <v>42</v>
      </c>
      <c r="E12" s="2" t="s">
        <v>43</v>
      </c>
      <c r="F12" s="2" t="s">
        <v>44</v>
      </c>
      <c r="G12" s="2">
        <v>1</v>
      </c>
      <c r="H12" s="2">
        <v>0</v>
      </c>
      <c r="I12" s="1">
        <v>0</v>
      </c>
      <c r="J12" s="3" t="s">
        <v>15</v>
      </c>
      <c r="K12" s="2" t="str">
        <f>J12*358.49</f>
        <v>0</v>
      </c>
      <c r="L12" s="5"/>
    </row>
    <row r="13" spans="1:12" customHeight="1" ht="105" outlineLevel="4">
      <c r="A13" s="1"/>
      <c r="B13" s="1">
        <v>821386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10</v>
      </c>
      <c r="H13" s="2">
        <v>0</v>
      </c>
      <c r="I13" s="1">
        <v>0</v>
      </c>
      <c r="J13" s="3" t="s">
        <v>15</v>
      </c>
      <c r="K13" s="2" t="str">
        <f>J13*336.18</f>
        <v>0</v>
      </c>
      <c r="L13" s="5"/>
    </row>
    <row r="14" spans="1:12" customHeight="1" ht="105" outlineLevel="4">
      <c r="A14" s="1"/>
      <c r="B14" s="1">
        <v>821387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6</v>
      </c>
      <c r="H14" s="2">
        <v>0</v>
      </c>
      <c r="I14" s="1">
        <v>0</v>
      </c>
      <c r="J14" s="3" t="s">
        <v>15</v>
      </c>
      <c r="K14" s="2" t="str">
        <f>J14*365.93</f>
        <v>0</v>
      </c>
      <c r="L14" s="5"/>
    </row>
    <row r="15" spans="1:12" customHeight="1" ht="105" outlineLevel="4">
      <c r="A15" s="1"/>
      <c r="B15" s="1">
        <v>821388</v>
      </c>
      <c r="C15" s="1" t="s">
        <v>53</v>
      </c>
      <c r="D15" s="1" t="s">
        <v>54</v>
      </c>
      <c r="E15" s="2" t="s">
        <v>55</v>
      </c>
      <c r="F15" s="2" t="s">
        <v>56</v>
      </c>
      <c r="G15" s="2">
        <v>0</v>
      </c>
      <c r="H15" s="2">
        <v>0</v>
      </c>
      <c r="I15" s="1">
        <v>0</v>
      </c>
      <c r="J15" s="3" t="s">
        <v>15</v>
      </c>
      <c r="K15" s="2" t="str">
        <f>J15*417.99</f>
        <v>0</v>
      </c>
      <c r="L15" s="5"/>
    </row>
    <row r="16" spans="1:12" customHeight="1" ht="105" outlineLevel="4">
      <c r="A16" s="1"/>
      <c r="B16" s="1">
        <v>821389</v>
      </c>
      <c r="C16" s="1" t="s">
        <v>57</v>
      </c>
      <c r="D16" s="1" t="s">
        <v>58</v>
      </c>
      <c r="E16" s="2" t="s">
        <v>59</v>
      </c>
      <c r="F16" s="2" t="s">
        <v>60</v>
      </c>
      <c r="G16" s="2">
        <v>0</v>
      </c>
      <c r="H16" s="2">
        <v>0</v>
      </c>
      <c r="I16" s="1">
        <v>0</v>
      </c>
      <c r="J16" s="3" t="s">
        <v>15</v>
      </c>
      <c r="K16" s="2" t="str">
        <f>J16*458.15</f>
        <v>0</v>
      </c>
      <c r="L16" s="5"/>
    </row>
    <row r="17" spans="1:12" customHeight="1" ht="105" outlineLevel="4">
      <c r="A17" s="1"/>
      <c r="B17" s="1">
        <v>824110</v>
      </c>
      <c r="C17" s="1" t="s">
        <v>61</v>
      </c>
      <c r="D17" s="1" t="s">
        <v>62</v>
      </c>
      <c r="E17" s="2" t="s">
        <v>47</v>
      </c>
      <c r="F17" s="2" t="s">
        <v>63</v>
      </c>
      <c r="G17" s="2" t="s">
        <v>26</v>
      </c>
      <c r="H17" s="2">
        <v>0</v>
      </c>
      <c r="I17" s="1">
        <v>0</v>
      </c>
      <c r="J17" s="3" t="s">
        <v>15</v>
      </c>
      <c r="K17" s="2" t="str">
        <f>J17*422.45</f>
        <v>0</v>
      </c>
      <c r="L17" s="5"/>
    </row>
    <row r="18" spans="1:12" customHeight="1" ht="105" outlineLevel="4">
      <c r="A18" s="1"/>
      <c r="B18" s="1">
        <v>824805</v>
      </c>
      <c r="C18" s="1" t="s">
        <v>64</v>
      </c>
      <c r="D18" s="1" t="s">
        <v>65</v>
      </c>
      <c r="E18" s="2" t="s">
        <v>66</v>
      </c>
      <c r="F18" s="2" t="s">
        <v>67</v>
      </c>
      <c r="G18" s="2">
        <v>0</v>
      </c>
      <c r="H18" s="2">
        <v>0</v>
      </c>
      <c r="I18" s="1">
        <v>0</v>
      </c>
      <c r="J18" s="3" t="s">
        <v>15</v>
      </c>
      <c r="K18" s="2" t="str">
        <f>J18*354.03</f>
        <v>0</v>
      </c>
      <c r="L18" s="5"/>
    </row>
    <row r="19" spans="1:12" customHeight="1" ht="105" outlineLevel="4">
      <c r="A19" s="1"/>
      <c r="B19" s="1">
        <v>834453</v>
      </c>
      <c r="C19" s="1" t="s">
        <v>68</v>
      </c>
      <c r="D19" s="1" t="s">
        <v>69</v>
      </c>
      <c r="E19" s="2" t="s">
        <v>70</v>
      </c>
      <c r="F19" s="2" t="s">
        <v>71</v>
      </c>
      <c r="G19" s="2">
        <v>0</v>
      </c>
      <c r="H19" s="2">
        <v>0</v>
      </c>
      <c r="I19" s="1">
        <v>0</v>
      </c>
      <c r="J19" s="3" t="s">
        <v>15</v>
      </c>
      <c r="K19" s="2" t="str">
        <f>J19*355.51</f>
        <v>0</v>
      </c>
      <c r="L19" s="5"/>
    </row>
    <row r="20" spans="1:12" customHeight="1" ht="105" outlineLevel="4">
      <c r="A20" s="1"/>
      <c r="B20" s="1">
        <v>830632</v>
      </c>
      <c r="C20" s="1" t="s">
        <v>72</v>
      </c>
      <c r="D20" s="1" t="s">
        <v>73</v>
      </c>
      <c r="E20" s="2" t="s">
        <v>74</v>
      </c>
      <c r="F20" s="2" t="s">
        <v>75</v>
      </c>
      <c r="G20" s="2" t="s">
        <v>76</v>
      </c>
      <c r="H20" s="2">
        <v>0</v>
      </c>
      <c r="I20" s="1">
        <v>0</v>
      </c>
      <c r="J20" s="3" t="s">
        <v>15</v>
      </c>
      <c r="K20" s="2" t="str">
        <f>J20*423.94</f>
        <v>0</v>
      </c>
      <c r="L20" s="5"/>
    </row>
    <row r="21" spans="1:12" customHeight="1" ht="105" outlineLevel="4">
      <c r="A21" s="1"/>
      <c r="B21" s="1">
        <v>884632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76</v>
      </c>
      <c r="H21" s="2">
        <v>0</v>
      </c>
      <c r="I21" s="1">
        <v>0</v>
      </c>
      <c r="J21" s="3" t="s">
        <v>15</v>
      </c>
      <c r="K21" s="2" t="str">
        <f>J21*510.21</f>
        <v>0</v>
      </c>
      <c r="L21" s="5"/>
    </row>
    <row r="22" spans="1:12" customHeight="1" ht="105" outlineLevel="4">
      <c r="A22" s="1"/>
      <c r="B22" s="1">
        <v>884633</v>
      </c>
      <c r="C22" s="1" t="s">
        <v>81</v>
      </c>
      <c r="D22" s="1" t="s">
        <v>82</v>
      </c>
      <c r="E22" s="2" t="s">
        <v>83</v>
      </c>
      <c r="F22" s="2" t="s">
        <v>84</v>
      </c>
      <c r="G22" s="2" t="s">
        <v>85</v>
      </c>
      <c r="H22" s="2">
        <v>0</v>
      </c>
      <c r="I22" s="1">
        <v>0</v>
      </c>
      <c r="J22" s="3" t="s">
        <v>15</v>
      </c>
      <c r="K22" s="2" t="str">
        <f>J22*520.63</f>
        <v>0</v>
      </c>
      <c r="L22" s="5"/>
    </row>
    <row r="23" spans="1:12" outlineLevel="2">
      <c r="A23" s="8" t="s">
        <v>86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customHeight="1" ht="105" outlineLevel="4">
      <c r="A24" s="1"/>
      <c r="B24" s="1">
        <v>837045</v>
      </c>
      <c r="C24" s="1" t="s">
        <v>87</v>
      </c>
      <c r="D24" s="1" t="s">
        <v>88</v>
      </c>
      <c r="E24" s="2" t="s">
        <v>89</v>
      </c>
      <c r="F24" s="2" t="s">
        <v>90</v>
      </c>
      <c r="G24" s="2">
        <v>0</v>
      </c>
      <c r="H24" s="2">
        <v>0</v>
      </c>
      <c r="I24" s="1">
        <v>0</v>
      </c>
      <c r="J24" s="3" t="s">
        <v>15</v>
      </c>
      <c r="K24" s="2" t="str">
        <f>J24*392.52</f>
        <v>0</v>
      </c>
      <c r="L24" s="5"/>
    </row>
    <row r="25" spans="1:12" outlineLevel="2">
      <c r="A25" s="8" t="s">
        <v>91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885404</v>
      </c>
      <c r="C26" s="1" t="s">
        <v>92</v>
      </c>
      <c r="D26" s="1" t="s">
        <v>93</v>
      </c>
      <c r="E26" s="2" t="s">
        <v>94</v>
      </c>
      <c r="F26" s="2" t="s">
        <v>95</v>
      </c>
      <c r="G26" s="2">
        <v>0</v>
      </c>
      <c r="H26" s="2">
        <v>0</v>
      </c>
      <c r="I26" s="1">
        <v>0</v>
      </c>
      <c r="J26" s="3" t="s">
        <v>15</v>
      </c>
      <c r="K26" s="2" t="str">
        <f>J26*202.41</f>
        <v>0</v>
      </c>
      <c r="L26" s="5"/>
    </row>
    <row r="27" spans="1:12" customHeight="1" ht="105" outlineLevel="4">
      <c r="A27" s="1"/>
      <c r="B27" s="1">
        <v>885405</v>
      </c>
      <c r="C27" s="1" t="s">
        <v>96</v>
      </c>
      <c r="D27" s="1" t="s">
        <v>97</v>
      </c>
      <c r="E27" s="2" t="s">
        <v>98</v>
      </c>
      <c r="F27" s="2" t="s">
        <v>99</v>
      </c>
      <c r="G27" s="2">
        <v>0</v>
      </c>
      <c r="H27" s="2">
        <v>0</v>
      </c>
      <c r="I27" s="1">
        <v>0</v>
      </c>
      <c r="J27" s="3" t="s">
        <v>15</v>
      </c>
      <c r="K27" s="2" t="str">
        <f>J27*69.35</f>
        <v>0</v>
      </c>
      <c r="L2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:K5"/>
    <mergeCell ref="A11:K11"/>
    <mergeCell ref="A23:K23"/>
    <mergeCell ref="A25:K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2025-07-12T11:29:53+03:00</dcterms:created>
  <dcterms:modified xsi:type="dcterms:W3CDTF">2025-07-12T11:29:53+03:00</dcterms:modified>
  <dc:title>Untitled Spreadsheet</dc:title>
  <dc:description/>
  <dc:subject/>
  <cp:keywords/>
  <cp:category/>
</cp:coreProperties>
</file>