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<sst xmlns="http://schemas.openxmlformats.org/spreadsheetml/2006/main" uniqueCount="120">
  <si>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</si>
  <si>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</si>
  <si>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</si>
  <si>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</si>
  <si>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</si>
  <si>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</si>
  <si>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</si>
  <si>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</si>
  <si>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</si>
  <si>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</si>
  <si>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</si>
  <si>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Редукторы давления</t>
  </si>
  <si>
    <t>Редуктора давления VIEIR</t>
  </si>
  <si>
    <t>SOS-410001</t>
  </si>
  <si>
    <t>BL766</t>
  </si>
  <si>
    <t>Регулятор давления поршневой VR под манометр 1/2  (1/40шт)</t>
  </si>
  <si>
    <t>1 341.19 руб.</t>
  </si>
  <si>
    <t>шт</t>
  </si>
  <si>
    <t>SOS-410002</t>
  </si>
  <si>
    <t>BL767</t>
  </si>
  <si>
    <t>Регулятор давления поршневой VR под манометр 3/4  (1/40шт)</t>
  </si>
  <si>
    <t>1 478.65 руб.</t>
  </si>
  <si>
    <t>SOS-410003</t>
  </si>
  <si>
    <t>BL769</t>
  </si>
  <si>
    <t>Регулятор давления VR под манометр 1/2 (1/30шт)</t>
  </si>
  <si>
    <t>2 212.82 руб.</t>
  </si>
  <si>
    <t>&gt;10</t>
  </si>
  <si>
    <t>SOS-410004</t>
  </si>
  <si>
    <t>BL770</t>
  </si>
  <si>
    <t>Регулятор давления VR под манометр 3/4 (1/30шт)</t>
  </si>
  <si>
    <t>2 374.32 руб.</t>
  </si>
  <si>
    <t>SOS-410005</t>
  </si>
  <si>
    <t>BL771</t>
  </si>
  <si>
    <t>Регулятор давления VR под манометр 1 (1/30шт)</t>
  </si>
  <si>
    <t>3 824.69 руб.</t>
  </si>
  <si>
    <t>SOS-410006</t>
  </si>
  <si>
    <t>BL763</t>
  </si>
  <si>
    <t>Регулятор давления VR под манометр 1/2 (1/40шт)</t>
  </si>
  <si>
    <t>934.82 руб.</t>
  </si>
  <si>
    <t>&gt;100</t>
  </si>
  <si>
    <t>SOS-410007</t>
  </si>
  <si>
    <t>BL764</t>
  </si>
  <si>
    <t>Регулятор давления VR под манометр 3/4 (1/40шт)</t>
  </si>
  <si>
    <t>1 116.51 руб.</t>
  </si>
  <si>
    <t>&gt;50</t>
  </si>
  <si>
    <t>SOS-410008</t>
  </si>
  <si>
    <t>BL765</t>
  </si>
  <si>
    <t>1 206.57 руб.</t>
  </si>
  <si>
    <t>SOS-410009</t>
  </si>
  <si>
    <t>BL768</t>
  </si>
  <si>
    <t>Регулятор давления 1/2 под  манометр(1/40шт)</t>
  </si>
  <si>
    <t>1 301.30 руб.</t>
  </si>
  <si>
    <t>SOS-410011</t>
  </si>
  <si>
    <t>VR720</t>
  </si>
  <si>
    <t>Регулятор давления ( РЕДУКТОР) 1/2  "ViEiR" (80шт)</t>
  </si>
  <si>
    <t>703.44 руб.</t>
  </si>
  <si>
    <t>VER-000136</t>
  </si>
  <si>
    <t>BL775</t>
  </si>
  <si>
    <t>Регулятор давления поршневой под манометр 1/2  "ViEiR" (60шт)</t>
  </si>
  <si>
    <t>1 009.36 руб.</t>
  </si>
  <si>
    <t>VER-000137</t>
  </si>
  <si>
    <t>BL776</t>
  </si>
  <si>
    <t>Регулятор давления поршневой под манометр 3/4" "ViEiR" (60шт)</t>
  </si>
  <si>
    <t>1 079.24 руб.</t>
  </si>
  <si>
    <t>VER-000216</t>
  </si>
  <si>
    <t>VP53</t>
  </si>
  <si>
    <t>Регулятор давления (РЕДУКТОР) 1/2  "VER-PRO" (20шт)</t>
  </si>
  <si>
    <t>3 945.81 руб.</t>
  </si>
  <si>
    <t>VER-000646</t>
  </si>
  <si>
    <t>BL790</t>
  </si>
  <si>
    <t>Регулятор давления мембранный под манометр 1/2" "ViEiR" (30шт)</t>
  </si>
  <si>
    <t>2 818.44 руб.</t>
  </si>
  <si>
    <t>VER-000711</t>
  </si>
  <si>
    <t>VP65</t>
  </si>
  <si>
    <t>Редуктор давления поршневой 1/2" (60/1шт)</t>
  </si>
  <si>
    <t>1 223.65 руб.</t>
  </si>
  <si>
    <t>VER-000712</t>
  </si>
  <si>
    <t>VP66</t>
  </si>
  <si>
    <t>Редуктор давления поршневой 3/4" (60/1шт)</t>
  </si>
  <si>
    <t>1 329.25 руб.</t>
  </si>
  <si>
    <t>VER-001173</t>
  </si>
  <si>
    <t>VR721</t>
  </si>
  <si>
    <t>Редуктор давления с фильтром и манометром 1/2" (20/1шт)</t>
  </si>
  <si>
    <t>1 880.51 руб.</t>
  </si>
  <si>
    <t>VER-001174</t>
  </si>
  <si>
    <t>VR722</t>
  </si>
  <si>
    <t>Редуктор давления с фильтром и манометром 3/4" (20/1шт)</t>
  </si>
  <si>
    <t>2 700.42 руб.</t>
  </si>
  <si>
    <t>VER-001539</t>
  </si>
  <si>
    <t>BL772</t>
  </si>
  <si>
    <t>Редуктор давления под манометр 1 1/4" (8/1шт)</t>
  </si>
  <si>
    <t>7 546.89 руб.</t>
  </si>
  <si>
    <t>VER-001540</t>
  </si>
  <si>
    <t>BL773</t>
  </si>
  <si>
    <t>Редуктор давления под манометр 1 1/2" (8/1шт)</t>
  </si>
  <si>
    <t>7 932.00 руб.</t>
  </si>
  <si>
    <t>VER-001541</t>
  </si>
  <si>
    <t>BL774</t>
  </si>
  <si>
    <t>Редуктор давления под манометр 2" (6/1шт)</t>
  </si>
  <si>
    <t>11 657.31 руб.</t>
  </si>
  <si>
    <t>VER-001680</t>
  </si>
  <si>
    <t>JC172</t>
  </si>
  <si>
    <t>Регулятор давления на холодную воду, с манометром, диапазон регулировки 1.5-6  1/2" (20/1шт)</t>
  </si>
  <si>
    <t>2 760.98 руб.</t>
  </si>
  <si>
    <t>VER-001681</t>
  </si>
  <si>
    <t>JC174</t>
  </si>
  <si>
    <t>Регулятор давления на холодную воду, с манометром, диапазон регулировки 1.5-6  3/4" (20/1шт)</t>
  </si>
  <si>
    <t>2 948.88 руб.</t>
  </si>
  <si>
    <t>VER-001682</t>
  </si>
  <si>
    <t>JH171</t>
  </si>
  <si>
    <t>Регулятор давления на горячую воду, с манометром , диапазон регулировки 1.5-6  1/2" (20/1шт)</t>
  </si>
  <si>
    <t>2 951.98 руб.</t>
  </si>
  <si>
    <t>VER-001683</t>
  </si>
  <si>
    <t>JH173</t>
  </si>
  <si>
    <t>Регулятор давления на горячую воду, с манометром , диапазон регулировки 1.5-6  3/4" (20/1шт)</t>
  </si>
  <si>
    <t>3 136.77 руб.</t>
  </si>
  <si>
    <t>VER-001704</t>
  </si>
  <si>
    <t>VP55</t>
  </si>
  <si>
    <t>Регулятор давления ( РЕДУКТОР) 1/2  "VER-PRO" (20/1шт)</t>
  </si>
  <si>
    <t>3 837.11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</si>
</sst>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62bf_86a6_11e9_8101_003048fd731b_189ece28_a59f_11ee_a526_047c1617b1431.jpeg"/><Relationship Id="rId2" Type="http://schemas.openxmlformats.org/officeDocument/2006/relationships/image" Target="../media/211862c3_86a6_11e9_8101_003048fd731b_189ece29_a59f_11ee_a526_047c1617b1432.jpeg"/><Relationship Id="rId3" Type="http://schemas.openxmlformats.org/officeDocument/2006/relationships/image" Target="../media/211862c7_86a6_11e9_8101_003048fd731b_189ece2a_a59f_11ee_a526_047c1617b1433.jpeg"/><Relationship Id="rId4" Type="http://schemas.openxmlformats.org/officeDocument/2006/relationships/image" Target="../media/211862cb_86a6_11e9_8101_003048fd731b_189ece2b_a59f_11ee_a526_047c1617b1434.jpeg"/><Relationship Id="rId5" Type="http://schemas.openxmlformats.org/officeDocument/2006/relationships/image" Target="../media/211862cf_86a6_11e9_8101_003048fd731b_189ece2c_a59f_11ee_a526_047c1617b1435.jpeg"/><Relationship Id="rId6" Type="http://schemas.openxmlformats.org/officeDocument/2006/relationships/image" Target="../media/394360d9_c40a_11ea_8158_003048fd731b_189ece2d_a59f_11ee_a526_047c1617b1436.jpeg"/><Relationship Id="rId7" Type="http://schemas.openxmlformats.org/officeDocument/2006/relationships/image" Target="../media/1c9ed0ef_aad1_11ea_8138_003048fd731b_189ece2e_a59f_11ee_a526_047c1617b1437.jpeg"/><Relationship Id="rId8" Type="http://schemas.openxmlformats.org/officeDocument/2006/relationships/image" Target="../media/b3858dc1_8705_11ea_8112_003048fd731b_189ece2f_a59f_11ee_a526_047c1617b1438.jpeg"/><Relationship Id="rId9" Type="http://schemas.openxmlformats.org/officeDocument/2006/relationships/image" Target="../media/0ec51d6a_bcf8_11ea_814f_003048fd731b_189ece30_a59f_11ee_a526_047c1617b1439.jpeg"/><Relationship Id="rId10" Type="http://schemas.openxmlformats.org/officeDocument/2006/relationships/image" Target="../media/3650f782_f3c8_11eb_82ff_003048fd731b_189ece31_a59f_11ee_a526_047c1617b14310.jpeg"/><Relationship Id="rId11" Type="http://schemas.openxmlformats.org/officeDocument/2006/relationships/image" Target="../media/45f592a2_4009_11ec_8370_003048fd731b_6f54f1b9_11fe_11ef_a5b8_047c1617b14311.png"/><Relationship Id="rId12" Type="http://schemas.openxmlformats.org/officeDocument/2006/relationships/image" Target="../media/45f592a4_4009_11ec_8370_003048fd731b_6f54f1bc_11fe_11ef_a5b8_047c1617b14312.png"/><Relationship Id="rId13" Type="http://schemas.openxmlformats.org/officeDocument/2006/relationships/image" Target="../media/d0d91a7f_7762_11ec_a212_00259070b487_6f54f1c1_11fe_11ef_a5b8_047c1617b14313.png"/><Relationship Id="rId14" Type="http://schemas.openxmlformats.org/officeDocument/2006/relationships/image" Target="../media/d882db10_72af_11ee_a4e3_047c1617b143_6f54f1bf_11fe_11ef_a5b8_047c1617b14314.png"/><Relationship Id="rId15" Type="http://schemas.openxmlformats.org/officeDocument/2006/relationships/image" Target="../media/a2f573e9_c27f_11ee_a54c_047c1617b143_6f54f1c4_11fe_11ef_a5b8_047c1617b14315.jpeg"/><Relationship Id="rId16" Type="http://schemas.openxmlformats.org/officeDocument/2006/relationships/image" Target="../media/a2f573eb_c27f_11ee_a54c_047c1617b143_6f54f1c6_11fe_11ef_a5b8_047c1617b14316.jpeg"/><Relationship Id="rId17" Type="http://schemas.openxmlformats.org/officeDocument/2006/relationships/image" Target="../media/5a6d7b4f_847d_11ef_a64e_047c1617b143_1b5db387_f93d_11ef_a6ea_047c1617b14317.jpeg"/><Relationship Id="rId18" Type="http://schemas.openxmlformats.org/officeDocument/2006/relationships/image" Target="../media/5a6d7b51_847d_11ef_a64e_047c1617b143_1b5db38a_f93d_11ef_a6ea_047c1617b14318.jpeg"/><Relationship Id="rId19" Type="http://schemas.openxmlformats.org/officeDocument/2006/relationships/image" Target="../media/b44e42a2_245f_11f0_a725_047c1617b143_5ed793f2_34e6_11f0_a73b_047c1617b14319.jpeg"/><Relationship Id="rId20" Type="http://schemas.openxmlformats.org/officeDocument/2006/relationships/image" Target="../media/b44e42a4_245f_11f0_a725_047c1617b143_5ed793f0_34e6_11f0_a73b_047c1617b14320.jpeg"/><Relationship Id="rId21" Type="http://schemas.openxmlformats.org/officeDocument/2006/relationships/image" Target="../media/b44e42a6_245f_11f0_a725_047c1617b143_5ed793f4_34e6_11f0_a73b_047c1617b14321.jpeg"/><Relationship Id="rId22" Type="http://schemas.openxmlformats.org/officeDocument/2006/relationships/image" Target="../media/16fb1335_9712_11f0_a7c5_047c1617b143_cc52d9ea_c375_11f0_a800_047c1617b14322.jpeg"/><Relationship Id="rId23" Type="http://schemas.openxmlformats.org/officeDocument/2006/relationships/image" Target="../media/16fb1337_9712_11f0_a7c5_047c1617b143_cc52d9eb_c375_11f0_a800_047c1617b14323.jpeg"/><Relationship Id="rId24" Type="http://schemas.openxmlformats.org/officeDocument/2006/relationships/image" Target="../media/16fb1339_9712_11f0_a7c5_047c1617b143_cc52d9e4_c375_11f0_a800_047c1617b14324.jpeg"/><Relationship Id="rId25" Type="http://schemas.openxmlformats.org/officeDocument/2006/relationships/image" Target="../media/16fb133b_9712_11f0_a7c5_047c1617b143_cc52d9e7_c375_11f0_a800_047c1617b14325.jpeg"/><Relationship Id="rId26" Type="http://schemas.openxmlformats.org/officeDocument/2006/relationships/image" Target="../media/16fb1365_9712_11f0_a7c5_047c1617b143_cc52d9e1_c375_11f0_a800_047c1617b1432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821394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J5*1341.19</f>
        <v>0</v>
      </c>
      <c r="L5" s="5"/>
    </row>
    <row r="6" spans="1:12" customHeight="1" ht="105" outlineLevel="4">
      <c r="A6" s="1"/>
      <c r="B6" s="1">
        <v>821395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J6*1478.65</f>
        <v>0</v>
      </c>
      <c r="L6" s="5"/>
    </row>
    <row r="7" spans="1:12" customHeight="1" ht="105" outlineLevel="4">
      <c r="A7" s="1"/>
      <c r="B7" s="1">
        <v>821396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>
        <v>0</v>
      </c>
      <c r="I7" s="1">
        <v>0</v>
      </c>
      <c r="J7" s="3" t="s">
        <v>17</v>
      </c>
      <c r="K7" s="2" t="str">
        <f>J7*2212.82</f>
        <v>0</v>
      </c>
      <c r="L7" s="5"/>
    </row>
    <row r="8" spans="1:12" customHeight="1" ht="105" outlineLevel="4">
      <c r="A8" s="1"/>
      <c r="B8" s="1">
        <v>821397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3</v>
      </c>
      <c r="H8" s="2">
        <v>0</v>
      </c>
      <c r="I8" s="1">
        <v>0</v>
      </c>
      <c r="J8" s="3" t="s">
        <v>17</v>
      </c>
      <c r="K8" s="2" t="str">
        <f>J8*2374.32</f>
        <v>0</v>
      </c>
      <c r="L8" s="5"/>
    </row>
    <row r="9" spans="1:12" customHeight="1" ht="105" outlineLevel="4">
      <c r="A9" s="1"/>
      <c r="B9" s="1">
        <v>821398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3</v>
      </c>
      <c r="H9" s="2">
        <v>0</v>
      </c>
      <c r="I9" s="1">
        <v>0</v>
      </c>
      <c r="J9" s="3" t="s">
        <v>17</v>
      </c>
      <c r="K9" s="2" t="str">
        <f>J9*3824.69</f>
        <v>0</v>
      </c>
      <c r="L9" s="5"/>
    </row>
    <row r="10" spans="1:12" customHeight="1" ht="105" outlineLevel="4">
      <c r="A10" s="1"/>
      <c r="B10" s="1">
        <v>827985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39</v>
      </c>
      <c r="H10" s="2">
        <v>0</v>
      </c>
      <c r="I10" s="1">
        <v>0</v>
      </c>
      <c r="J10" s="3" t="s">
        <v>17</v>
      </c>
      <c r="K10" s="2" t="str">
        <f>J10*934.82</f>
        <v>0</v>
      </c>
      <c r="L10" s="5"/>
    </row>
    <row r="11" spans="1:12" customHeight="1" ht="105" outlineLevel="4">
      <c r="A11" s="1"/>
      <c r="B11" s="1">
        <v>827846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44</v>
      </c>
      <c r="H11" s="2">
        <v>0</v>
      </c>
      <c r="I11" s="1">
        <v>0</v>
      </c>
      <c r="J11" s="3" t="s">
        <v>17</v>
      </c>
      <c r="K11" s="2" t="str">
        <f>J11*1116.51</f>
        <v>0</v>
      </c>
      <c r="L11" s="5"/>
    </row>
    <row r="12" spans="1:12" customHeight="1" ht="105" outlineLevel="4">
      <c r="A12" s="1"/>
      <c r="B12" s="1">
        <v>827060</v>
      </c>
      <c r="C12" s="1" t="s">
        <v>45</v>
      </c>
      <c r="D12" s="1" t="s">
        <v>46</v>
      </c>
      <c r="E12" s="2" t="s">
        <v>37</v>
      </c>
      <c r="F12" s="2" t="s">
        <v>47</v>
      </c>
      <c r="G12" s="2" t="s">
        <v>26</v>
      </c>
      <c r="H12" s="2">
        <v>0</v>
      </c>
      <c r="I12" s="1">
        <v>0</v>
      </c>
      <c r="J12" s="3" t="s">
        <v>17</v>
      </c>
      <c r="K12" s="2" t="str">
        <f>J12*1206.57</f>
        <v>0</v>
      </c>
      <c r="L12" s="5"/>
    </row>
    <row r="13" spans="1:12" customHeight="1" ht="105" outlineLevel="4">
      <c r="A13" s="1"/>
      <c r="B13" s="1">
        <v>827944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0</v>
      </c>
      <c r="I13" s="1">
        <v>0</v>
      </c>
      <c r="J13" s="3" t="s">
        <v>17</v>
      </c>
      <c r="K13" s="2" t="str">
        <f>J13*1301.30</f>
        <v>0</v>
      </c>
      <c r="L13" s="5"/>
    </row>
    <row r="14" spans="1:12" customHeight="1" ht="105" outlineLevel="4">
      <c r="A14" s="1"/>
      <c r="B14" s="1">
        <v>836416</v>
      </c>
      <c r="C14" s="1" t="s">
        <v>52</v>
      </c>
      <c r="D14" s="1" t="s">
        <v>53</v>
      </c>
      <c r="E14" s="2" t="s">
        <v>54</v>
      </c>
      <c r="F14" s="2" t="s">
        <v>55</v>
      </c>
      <c r="G14" s="2" t="s">
        <v>26</v>
      </c>
      <c r="H14" s="2">
        <v>0</v>
      </c>
      <c r="I14" s="1">
        <v>0</v>
      </c>
      <c r="J14" s="3" t="s">
        <v>17</v>
      </c>
      <c r="K14" s="2" t="str">
        <f>J14*703.44</f>
        <v>0</v>
      </c>
      <c r="L14" s="5"/>
    </row>
    <row r="15" spans="1:12" customHeight="1" ht="105" outlineLevel="4">
      <c r="A15" s="1"/>
      <c r="B15" s="1">
        <v>837312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0</v>
      </c>
      <c r="I15" s="1">
        <v>0</v>
      </c>
      <c r="J15" s="3" t="s">
        <v>17</v>
      </c>
      <c r="K15" s="2" t="str">
        <f>J15*1009.36</f>
        <v>0</v>
      </c>
      <c r="L15" s="5"/>
    </row>
    <row r="16" spans="1:12" customHeight="1" ht="105" outlineLevel="4">
      <c r="A16" s="1"/>
      <c r="B16" s="1">
        <v>837313</v>
      </c>
      <c r="C16" s="1" t="s">
        <v>60</v>
      </c>
      <c r="D16" s="1" t="s">
        <v>61</v>
      </c>
      <c r="E16" s="2" t="s">
        <v>62</v>
      </c>
      <c r="F16" s="2" t="s">
        <v>63</v>
      </c>
      <c r="G16" s="2" t="s">
        <v>44</v>
      </c>
      <c r="H16" s="2">
        <v>0</v>
      </c>
      <c r="I16" s="1">
        <v>0</v>
      </c>
      <c r="J16" s="3" t="s">
        <v>17</v>
      </c>
      <c r="K16" s="2" t="str">
        <f>J16*1079.24</f>
        <v>0</v>
      </c>
      <c r="L16" s="5"/>
    </row>
    <row r="17" spans="1:12" customHeight="1" ht="105" outlineLevel="4">
      <c r="A17" s="1"/>
      <c r="B17" s="1">
        <v>839817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4</v>
      </c>
      <c r="H17" s="2">
        <v>0</v>
      </c>
      <c r="I17" s="1">
        <v>0</v>
      </c>
      <c r="J17" s="3" t="s">
        <v>17</v>
      </c>
      <c r="K17" s="2" t="str">
        <f>J17*3945.81</f>
        <v>0</v>
      </c>
      <c r="L17" s="5"/>
    </row>
    <row r="18" spans="1:12" customHeight="1" ht="105" outlineLevel="4">
      <c r="A18" s="1"/>
      <c r="B18" s="1">
        <v>880056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3</v>
      </c>
      <c r="H18" s="2">
        <v>0</v>
      </c>
      <c r="I18" s="1">
        <v>0</v>
      </c>
      <c r="J18" s="3" t="s">
        <v>17</v>
      </c>
      <c r="K18" s="2" t="str">
        <f>J18*2818.44</f>
        <v>0</v>
      </c>
      <c r="L18" s="5"/>
    </row>
    <row r="19" spans="1:12" customHeight="1" ht="105" outlineLevel="4">
      <c r="A19" s="1"/>
      <c r="B19" s="1">
        <v>882871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9</v>
      </c>
      <c r="H19" s="2">
        <v>0</v>
      </c>
      <c r="I19" s="1">
        <v>0</v>
      </c>
      <c r="J19" s="3" t="s">
        <v>17</v>
      </c>
      <c r="K19" s="2" t="str">
        <f>J19*1223.65</f>
        <v>0</v>
      </c>
      <c r="L19" s="5"/>
    </row>
    <row r="20" spans="1:12" customHeight="1" ht="105" outlineLevel="4">
      <c r="A20" s="1"/>
      <c r="B20" s="1">
        <v>882872</v>
      </c>
      <c r="C20" s="1" t="s">
        <v>76</v>
      </c>
      <c r="D20" s="1" t="s">
        <v>77</v>
      </c>
      <c r="E20" s="2" t="s">
        <v>78</v>
      </c>
      <c r="F20" s="2" t="s">
        <v>79</v>
      </c>
      <c r="G20" s="2" t="s">
        <v>26</v>
      </c>
      <c r="H20" s="2">
        <v>0</v>
      </c>
      <c r="I20" s="1">
        <v>0</v>
      </c>
      <c r="J20" s="3" t="s">
        <v>17</v>
      </c>
      <c r="K20" s="2" t="str">
        <f>J20*1329.25</f>
        <v>0</v>
      </c>
      <c r="L20" s="5"/>
    </row>
    <row r="21" spans="1:12" customHeight="1" ht="105" outlineLevel="4">
      <c r="A21" s="1"/>
      <c r="B21" s="1">
        <v>883961</v>
      </c>
      <c r="C21" s="1" t="s">
        <v>80</v>
      </c>
      <c r="D21" s="1" t="s">
        <v>81</v>
      </c>
      <c r="E21" s="2" t="s">
        <v>82</v>
      </c>
      <c r="F21" s="2" t="s">
        <v>83</v>
      </c>
      <c r="G21" s="2">
        <v>3</v>
      </c>
      <c r="H21" s="2">
        <v>0</v>
      </c>
      <c r="I21" s="1">
        <v>0</v>
      </c>
      <c r="J21" s="3" t="s">
        <v>17</v>
      </c>
      <c r="K21" s="2" t="str">
        <f>J21*1880.51</f>
        <v>0</v>
      </c>
      <c r="L21" s="5"/>
    </row>
    <row r="22" spans="1:12" customHeight="1" ht="105" outlineLevel="4">
      <c r="A22" s="1"/>
      <c r="B22" s="1">
        <v>883962</v>
      </c>
      <c r="C22" s="1" t="s">
        <v>84</v>
      </c>
      <c r="D22" s="1" t="s">
        <v>85</v>
      </c>
      <c r="E22" s="2" t="s">
        <v>86</v>
      </c>
      <c r="F22" s="2" t="s">
        <v>87</v>
      </c>
      <c r="G22" s="2">
        <v>4</v>
      </c>
      <c r="H22" s="2">
        <v>0</v>
      </c>
      <c r="I22" s="1">
        <v>0</v>
      </c>
      <c r="J22" s="3" t="s">
        <v>17</v>
      </c>
      <c r="K22" s="2" t="str">
        <f>J22*2700.42</f>
        <v>0</v>
      </c>
      <c r="L22" s="5"/>
    </row>
    <row r="23" spans="1:12" customHeight="1" ht="105" outlineLevel="4">
      <c r="A23" s="1"/>
      <c r="B23" s="1">
        <v>885843</v>
      </c>
      <c r="C23" s="1" t="s">
        <v>88</v>
      </c>
      <c r="D23" s="1" t="s">
        <v>89</v>
      </c>
      <c r="E23" s="2" t="s">
        <v>90</v>
      </c>
      <c r="F23" s="2" t="s">
        <v>91</v>
      </c>
      <c r="G23" s="2">
        <v>1</v>
      </c>
      <c r="H23" s="2">
        <v>0</v>
      </c>
      <c r="I23" s="1">
        <v>0</v>
      </c>
      <c r="J23" s="3" t="s">
        <v>17</v>
      </c>
      <c r="K23" s="2" t="str">
        <f>J23*7546.89</f>
        <v>0</v>
      </c>
      <c r="L23" s="5"/>
    </row>
    <row r="24" spans="1:12" customHeight="1" ht="105" outlineLevel="4">
      <c r="A24" s="1"/>
      <c r="B24" s="1">
        <v>885844</v>
      </c>
      <c r="C24" s="1" t="s">
        <v>92</v>
      </c>
      <c r="D24" s="1" t="s">
        <v>93</v>
      </c>
      <c r="E24" s="2" t="s">
        <v>94</v>
      </c>
      <c r="F24" s="2" t="s">
        <v>95</v>
      </c>
      <c r="G24" s="2">
        <v>1</v>
      </c>
      <c r="H24" s="2">
        <v>0</v>
      </c>
      <c r="I24" s="1">
        <v>0</v>
      </c>
      <c r="J24" s="3" t="s">
        <v>17</v>
      </c>
      <c r="K24" s="2" t="str">
        <f>J24*7932.00</f>
        <v>0</v>
      </c>
      <c r="L24" s="5"/>
    </row>
    <row r="25" spans="1:12" customHeight="1" ht="105" outlineLevel="4">
      <c r="A25" s="1"/>
      <c r="B25" s="1">
        <v>885845</v>
      </c>
      <c r="C25" s="1" t="s">
        <v>96</v>
      </c>
      <c r="D25" s="1" t="s">
        <v>97</v>
      </c>
      <c r="E25" s="2" t="s">
        <v>98</v>
      </c>
      <c r="F25" s="2" t="s">
        <v>99</v>
      </c>
      <c r="G25" s="2">
        <v>1</v>
      </c>
      <c r="H25" s="2">
        <v>0</v>
      </c>
      <c r="I25" s="1">
        <v>0</v>
      </c>
      <c r="J25" s="3" t="s">
        <v>17</v>
      </c>
      <c r="K25" s="2" t="str">
        <f>J25*11657.31</f>
        <v>0</v>
      </c>
      <c r="L25" s="5"/>
    </row>
    <row r="26" spans="1:12" customHeight="1" ht="105" outlineLevel="4">
      <c r="A26" s="1"/>
      <c r="B26" s="1">
        <v>955781</v>
      </c>
      <c r="C26" s="1" t="s">
        <v>100</v>
      </c>
      <c r="D26" s="1" t="s">
        <v>101</v>
      </c>
      <c r="E26" s="2" t="s">
        <v>102</v>
      </c>
      <c r="F26" s="2" t="s">
        <v>103</v>
      </c>
      <c r="G26" s="2">
        <v>3</v>
      </c>
      <c r="H26" s="2">
        <v>0</v>
      </c>
      <c r="I26" s="1">
        <v>0</v>
      </c>
      <c r="J26" s="3" t="s">
        <v>17</v>
      </c>
      <c r="K26" s="2" t="str">
        <f>J26*2760.98</f>
        <v>0</v>
      </c>
      <c r="L26" s="5"/>
    </row>
    <row r="27" spans="1:12" customHeight="1" ht="105" outlineLevel="4">
      <c r="A27" s="1"/>
      <c r="B27" s="1">
        <v>955782</v>
      </c>
      <c r="C27" s="1" t="s">
        <v>104</v>
      </c>
      <c r="D27" s="1" t="s">
        <v>105</v>
      </c>
      <c r="E27" s="2" t="s">
        <v>106</v>
      </c>
      <c r="F27" s="2" t="s">
        <v>107</v>
      </c>
      <c r="G27" s="2">
        <v>2</v>
      </c>
      <c r="H27" s="2">
        <v>0</v>
      </c>
      <c r="I27" s="1">
        <v>0</v>
      </c>
      <c r="J27" s="3" t="s">
        <v>17</v>
      </c>
      <c r="K27" s="2" t="str">
        <f>J27*2948.88</f>
        <v>0</v>
      </c>
      <c r="L27" s="5"/>
    </row>
    <row r="28" spans="1:12" customHeight="1" ht="105" outlineLevel="4">
      <c r="A28" s="1"/>
      <c r="B28" s="1">
        <v>955783</v>
      </c>
      <c r="C28" s="1" t="s">
        <v>108</v>
      </c>
      <c r="D28" s="1" t="s">
        <v>109</v>
      </c>
      <c r="E28" s="2" t="s">
        <v>110</v>
      </c>
      <c r="F28" s="2" t="s">
        <v>111</v>
      </c>
      <c r="G28" s="2">
        <v>1</v>
      </c>
      <c r="H28" s="2">
        <v>0</v>
      </c>
      <c r="I28" s="1">
        <v>0</v>
      </c>
      <c r="J28" s="3" t="s">
        <v>17</v>
      </c>
      <c r="K28" s="2" t="str">
        <f>J28*2951.98</f>
        <v>0</v>
      </c>
      <c r="L28" s="5"/>
    </row>
    <row r="29" spans="1:12" customHeight="1" ht="105" outlineLevel="4">
      <c r="A29" s="1"/>
      <c r="B29" s="1">
        <v>955784</v>
      </c>
      <c r="C29" s="1" t="s">
        <v>112</v>
      </c>
      <c r="D29" s="1" t="s">
        <v>113</v>
      </c>
      <c r="E29" s="2" t="s">
        <v>114</v>
      </c>
      <c r="F29" s="2" t="s">
        <v>115</v>
      </c>
      <c r="G29" s="2">
        <v>2</v>
      </c>
      <c r="H29" s="2">
        <v>0</v>
      </c>
      <c r="I29" s="1">
        <v>0</v>
      </c>
      <c r="J29" s="3" t="s">
        <v>17</v>
      </c>
      <c r="K29" s="2" t="str">
        <f>J29*3136.77</f>
        <v>0</v>
      </c>
      <c r="L29" s="5"/>
    </row>
    <row r="30" spans="1:12" customHeight="1" ht="105" outlineLevel="4">
      <c r="A30" s="1"/>
      <c r="B30" s="1">
        <v>955805</v>
      </c>
      <c r="C30" s="1" t="s">
        <v>116</v>
      </c>
      <c r="D30" s="1" t="s">
        <v>117</v>
      </c>
      <c r="E30" s="2" t="s">
        <v>118</v>
      </c>
      <c r="F30" s="2" t="s">
        <v>119</v>
      </c>
      <c r="G30" s="2">
        <v>0</v>
      </c>
      <c r="H30" s="2">
        <v>0</v>
      </c>
      <c r="I30" s="1">
        <v>0</v>
      </c>
      <c r="J30" s="3" t="s">
        <v>17</v>
      </c>
      <c r="K30" s="2" t="str">
        <f>J30*3837.11</f>
        <v>0</v>
      </c>
      <c r="L3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2026-09-21T12:22:50+03:00</dcterms:created>
  <dcterms:modified xsi:type="dcterms:W3CDTF">2026-09-21T12:22:50+03:00</dcterms:modified>
  <dc:title>Untitled Spreadsheet</dc:title>
  <dc:description/>
  <dc:subject/>
  <cp:keywords/>
  <cp:category/>
</cp:coreProperties>
</file>