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<sst xmlns="http://schemas.openxmlformats.org/spreadsheetml/2006/main" uniqueCount="121">
  <si>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</si>
  <si>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</si>
  <si>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</si>
  <si>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</si>
  <si>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</si>
  <si>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</si>
  <si>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</si>
  <si>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</si>
  <si>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</si>
  <si>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</si>
  <si>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</si>
  <si>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</si>
  <si>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</si>
  <si>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</si>
  <si>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</si>
  <si>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</si>
  <si>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</si>
  <si>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шт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</si>
  <si>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</si>
  <si>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</si>
  <si>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</si>
  <si>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</si>
  <si>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</si>
  <si>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</si>
  <si>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</si>
  <si>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</si>
  <si>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&gt;10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</si>
  <si>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</si>
  <si>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</si>
  <si>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</si>
  <si>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</si>
  <si>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</si>
  <si>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</si>
  <si>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</si>
  <si>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</si>
  <si>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</si>
  <si>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</si>
  <si>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</si>
  <si>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</si>
  <si>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&gt;100</t>
  </si>
  <si>
    <t>SOS-410007</t>
  </si>
  <si>
    <t>BL764</t>
  </si>
  <si>
    <t>Регулятор давления VR под манометр 3/4 (1/40шт)</t>
  </si>
  <si>
    <t>1 036.35 руб.</t>
  </si>
  <si>
    <t>&gt;50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</si>
  <si>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</si>
  <si>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</si>
  <si>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</si>
  <si>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</si>
  <si>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</si>
  <si>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</si>
  <si>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</si>
  <si>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</si>
  <si>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</si>
  <si>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</si>
  <si>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</si>
  <si>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&gt;25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</si>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</sst>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bf_86a6_11e9_8101_003048fd731b_189ece28_a59f_11ee_a526_047c1617b1431.jpeg"/><Relationship Id="rId2" Type="http://schemas.openxmlformats.org/officeDocument/2006/relationships/image" Target="../media/211862c3_86a6_11e9_8101_003048fd731b_189ece29_a59f_11ee_a526_047c1617b1432.jpeg"/><Relationship Id="rId3" Type="http://schemas.openxmlformats.org/officeDocument/2006/relationships/image" Target="../media/211862c7_86a6_11e9_8101_003048fd731b_189ece2a_a59f_11ee_a526_047c1617b1433.jpeg"/><Relationship Id="rId4" Type="http://schemas.openxmlformats.org/officeDocument/2006/relationships/image" Target="../media/211862cb_86a6_11e9_8101_003048fd731b_189ece2b_a59f_11ee_a526_047c1617b1434.jpeg"/><Relationship Id="rId5" Type="http://schemas.openxmlformats.org/officeDocument/2006/relationships/image" Target="../media/211862cf_86a6_11e9_8101_003048fd731b_189ece2c_a59f_11ee_a526_047c1617b1435.jpeg"/><Relationship Id="rId6" Type="http://schemas.openxmlformats.org/officeDocument/2006/relationships/image" Target="../media/394360d9_c40a_11ea_8158_003048fd731b_189ece2d_a59f_11ee_a526_047c1617b1436.jpeg"/><Relationship Id="rId7" Type="http://schemas.openxmlformats.org/officeDocument/2006/relationships/image" Target="../media/1c9ed0ef_aad1_11ea_8138_003048fd731b_189ece2e_a59f_11ee_a526_047c1617b1437.jpeg"/><Relationship Id="rId8" Type="http://schemas.openxmlformats.org/officeDocument/2006/relationships/image" Target="../media/b3858dc1_8705_11ea_8112_003048fd731b_189ece2f_a59f_11ee_a526_047c1617b1438.jpeg"/><Relationship Id="rId9" Type="http://schemas.openxmlformats.org/officeDocument/2006/relationships/image" Target="../media/0ec51d6a_bcf8_11ea_814f_003048fd731b_189ece30_a59f_11ee_a526_047c1617b1439.jpeg"/><Relationship Id="rId10" Type="http://schemas.openxmlformats.org/officeDocument/2006/relationships/image" Target="../media/3650f782_f3c8_11eb_82ff_003048fd731b_189ece31_a59f_11ee_a526_047c1617b14310.jpeg"/><Relationship Id="rId11" Type="http://schemas.openxmlformats.org/officeDocument/2006/relationships/image" Target="../media/45f592a2_4009_11ec_8370_003048fd731b_6f54f1b9_11fe_11ef_a5b8_047c1617b14311.png"/><Relationship Id="rId12" Type="http://schemas.openxmlformats.org/officeDocument/2006/relationships/image" Target="../media/45f592a4_4009_11ec_8370_003048fd731b_6f54f1bc_11fe_11ef_a5b8_047c1617b14312.png"/><Relationship Id="rId13" Type="http://schemas.openxmlformats.org/officeDocument/2006/relationships/image" Target="../media/d0d91a7f_7762_11ec_a212_00259070b487_6f54f1c1_11fe_11ef_a5b8_047c1617b14313.png"/><Relationship Id="rId14" Type="http://schemas.openxmlformats.org/officeDocument/2006/relationships/image" Target="../media/d882db10_72af_11ee_a4e3_047c1617b143_6f54f1bf_11fe_11ef_a5b8_047c1617b14314.png"/><Relationship Id="rId15" Type="http://schemas.openxmlformats.org/officeDocument/2006/relationships/image" Target="../media/a2f573e9_c27f_11ee_a54c_047c1617b143_6f54f1c4_11fe_11ef_a5b8_047c1617b14315.jpeg"/><Relationship Id="rId16" Type="http://schemas.openxmlformats.org/officeDocument/2006/relationships/image" Target="../media/a2f573eb_c27f_11ee_a54c_047c1617b143_6f54f1c6_11fe_11ef_a5b8_047c1617b14316.jpeg"/><Relationship Id="rId17" Type="http://schemas.openxmlformats.org/officeDocument/2006/relationships/image" Target="../media/5a6d7b4f_847d_11ef_a64e_047c1617b143_1b5db387_f93d_11ef_a6ea_047c1617b14317.jpeg"/><Relationship Id="rId18" Type="http://schemas.openxmlformats.org/officeDocument/2006/relationships/image" Target="../media/5a6d7b51_847d_11ef_a64e_047c1617b143_1b5db38a_f93d_11ef_a6ea_047c1617b14318.jpeg"/><Relationship Id="rId19" Type="http://schemas.openxmlformats.org/officeDocument/2006/relationships/image" Target="../media/b44e42a2_245f_11f0_a725_047c1617b143_5ed793f2_34e6_11f0_a73b_047c1617b14319.jpeg"/><Relationship Id="rId20" Type="http://schemas.openxmlformats.org/officeDocument/2006/relationships/image" Target="../media/b44e42a4_245f_11f0_a725_047c1617b143_5ed793f0_34e6_11f0_a73b_047c1617b14320.jpeg"/><Relationship Id="rId21" Type="http://schemas.openxmlformats.org/officeDocument/2006/relationships/image" Target="../media/b44e42a6_245f_11f0_a725_047c1617b143_5ed793f4_34e6_11f0_a73b_047c1617b14321.jpeg"/><Relationship Id="rId22" Type="http://schemas.openxmlformats.org/officeDocument/2006/relationships/image" Target="../media/16fb1335_9712_11f0_a7c5_047c1617b143_cc52d9ea_c375_11f0_a800_047c1617b14322.jpeg"/><Relationship Id="rId23" Type="http://schemas.openxmlformats.org/officeDocument/2006/relationships/image" Target="../media/16fb1337_9712_11f0_a7c5_047c1617b143_cc52d9eb_c375_11f0_a800_047c1617b14323.jpeg"/><Relationship Id="rId24" Type="http://schemas.openxmlformats.org/officeDocument/2006/relationships/image" Target="../media/16fb1339_9712_11f0_a7c5_047c1617b143_cc52d9e4_c375_11f0_a800_047c1617b14324.jpeg"/><Relationship Id="rId25" Type="http://schemas.openxmlformats.org/officeDocument/2006/relationships/image" Target="../media/16fb133b_9712_11f0_a7c5_047c1617b143_cc52d9e7_c375_11f0_a800_047c1617b14325.jpeg"/><Relationship Id="rId26" Type="http://schemas.openxmlformats.org/officeDocument/2006/relationships/image" Target="../media/16fb1365_9712_11f0_a7c5_047c1617b143_cc52d9e1_c375_11f0_a800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J5*1341.19</f>
        <v>0</v>
      </c>
      <c r="L5" s="5"/>
    </row>
    <row r="6" spans="1:12" customHeight="1" ht="105" outlineLevel="4">
      <c r="A6" s="1"/>
      <c r="B6" s="1">
        <v>821395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J6*1478.65</f>
        <v>0</v>
      </c>
      <c r="L6" s="5"/>
    </row>
    <row r="7" spans="1:12" customHeight="1" ht="105" outlineLevel="4">
      <c r="A7" s="1"/>
      <c r="B7" s="1">
        <v>821396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J7*2053.59</f>
        <v>0</v>
      </c>
      <c r="L7" s="5"/>
    </row>
    <row r="8" spans="1:12" customHeight="1" ht="105" outlineLevel="4">
      <c r="A8" s="1"/>
      <c r="B8" s="1">
        <v>821397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17</v>
      </c>
      <c r="K8" s="2" t="str">
        <f>J8*2203.53</f>
        <v>0</v>
      </c>
      <c r="L8" s="5"/>
    </row>
    <row r="9" spans="1:12" customHeight="1" ht="105" outlineLevel="4">
      <c r="A9" s="1"/>
      <c r="B9" s="1">
        <v>821398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J9*3550.05</f>
        <v>0</v>
      </c>
      <c r="L9" s="5"/>
    </row>
    <row r="10" spans="1:12" customHeight="1" ht="105" outlineLevel="4">
      <c r="A10" s="1"/>
      <c r="B10" s="1">
        <v>827985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J10*867.30</f>
        <v>0</v>
      </c>
      <c r="L10" s="5"/>
    </row>
    <row r="11" spans="1:12" customHeight="1" ht="105" outlineLevel="4">
      <c r="A11" s="1"/>
      <c r="B11" s="1">
        <v>827846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17</v>
      </c>
      <c r="K11" s="2" t="str">
        <f>J11*1036.35</f>
        <v>0</v>
      </c>
      <c r="L11" s="5"/>
    </row>
    <row r="12" spans="1:12" customHeight="1" ht="105" outlineLevel="4">
      <c r="A12" s="1"/>
      <c r="B12" s="1">
        <v>827060</v>
      </c>
      <c r="C12" s="1" t="s">
        <v>45</v>
      </c>
      <c r="D12" s="1" t="s">
        <v>46</v>
      </c>
      <c r="E12" s="2" t="s">
        <v>37</v>
      </c>
      <c r="F12" s="2" t="s">
        <v>47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J12*1120.14</f>
        <v>0</v>
      </c>
      <c r="L12" s="5"/>
    </row>
    <row r="13" spans="1:12" customHeight="1" ht="105" outlineLevel="4">
      <c r="A13" s="1"/>
      <c r="B13" s="1">
        <v>827944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J13*1206.87</f>
        <v>0</v>
      </c>
      <c r="L13" s="5"/>
    </row>
    <row r="14" spans="1:12" customHeight="1" ht="105" outlineLevel="4">
      <c r="A14" s="1"/>
      <c r="B14" s="1">
        <v>836416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17</v>
      </c>
      <c r="K14" s="2" t="str">
        <f>J14*652.68</f>
        <v>0</v>
      </c>
      <c r="L14" s="5"/>
    </row>
    <row r="15" spans="1:12" customHeight="1" ht="105" outlineLevel="4">
      <c r="A15" s="1"/>
      <c r="B15" s="1">
        <v>837312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56</v>
      </c>
      <c r="H15" s="2">
        <v>0</v>
      </c>
      <c r="I15" s="1">
        <v>0</v>
      </c>
      <c r="J15" s="3" t="s">
        <v>17</v>
      </c>
      <c r="K15" s="2" t="str">
        <f>J15*937.86</f>
        <v>0</v>
      </c>
      <c r="L15" s="5"/>
    </row>
    <row r="16" spans="1:12" customHeight="1" ht="105" outlineLevel="4">
      <c r="A16" s="1"/>
      <c r="B16" s="1">
        <v>837313</v>
      </c>
      <c r="C16" s="1" t="s">
        <v>61</v>
      </c>
      <c r="D16" s="1" t="s">
        <v>62</v>
      </c>
      <c r="E16" s="2" t="s">
        <v>63</v>
      </c>
      <c r="F16" s="2" t="s">
        <v>64</v>
      </c>
      <c r="G16" s="2" t="s">
        <v>44</v>
      </c>
      <c r="H16" s="2">
        <v>0</v>
      </c>
      <c r="I16" s="1">
        <v>0</v>
      </c>
      <c r="J16" s="3" t="s">
        <v>17</v>
      </c>
      <c r="K16" s="2" t="str">
        <f>J16*1002.54</f>
        <v>0</v>
      </c>
      <c r="L16" s="5"/>
    </row>
    <row r="17" spans="1:12" customHeight="1" ht="105" outlineLevel="4">
      <c r="A17" s="1"/>
      <c r="B17" s="1">
        <v>839817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2</v>
      </c>
      <c r="H17" s="2">
        <v>0</v>
      </c>
      <c r="I17" s="1">
        <v>0</v>
      </c>
      <c r="J17" s="3" t="s">
        <v>17</v>
      </c>
      <c r="K17" s="2" t="str">
        <f>J17*3735.27</f>
        <v>0</v>
      </c>
      <c r="L17" s="5"/>
    </row>
    <row r="18" spans="1:12" customHeight="1" ht="105" outlineLevel="4">
      <c r="A18" s="1"/>
      <c r="B18" s="1">
        <v>880056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3</v>
      </c>
      <c r="H18" s="2">
        <v>0</v>
      </c>
      <c r="I18" s="1">
        <v>0</v>
      </c>
      <c r="J18" s="3" t="s">
        <v>17</v>
      </c>
      <c r="K18" s="2" t="str">
        <f>J18*2616.60</f>
        <v>0</v>
      </c>
      <c r="L18" s="5"/>
    </row>
    <row r="19" spans="1:12" customHeight="1" ht="105" outlineLevel="4">
      <c r="A19" s="1"/>
      <c r="B19" s="1">
        <v>882871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10</v>
      </c>
      <c r="H19" s="2">
        <v>0</v>
      </c>
      <c r="I19" s="1">
        <v>0</v>
      </c>
      <c r="J19" s="3" t="s">
        <v>17</v>
      </c>
      <c r="K19" s="2" t="str">
        <f>J19*1134.84</f>
        <v>0</v>
      </c>
      <c r="L19" s="5"/>
    </row>
    <row r="20" spans="1:12" customHeight="1" ht="105" outlineLevel="4">
      <c r="A20" s="1"/>
      <c r="B20" s="1">
        <v>882872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26</v>
      </c>
      <c r="H20" s="2">
        <v>0</v>
      </c>
      <c r="I20" s="1">
        <v>0</v>
      </c>
      <c r="J20" s="3" t="s">
        <v>17</v>
      </c>
      <c r="K20" s="2" t="str">
        <f>J20*1233.33</f>
        <v>0</v>
      </c>
      <c r="L20" s="5"/>
    </row>
    <row r="21" spans="1:12" customHeight="1" ht="105" outlineLevel="4">
      <c r="A21" s="1"/>
      <c r="B21" s="1">
        <v>883961</v>
      </c>
      <c r="C21" s="1" t="s">
        <v>81</v>
      </c>
      <c r="D21" s="1" t="s">
        <v>82</v>
      </c>
      <c r="E21" s="2" t="s">
        <v>83</v>
      </c>
      <c r="F21" s="2" t="s">
        <v>84</v>
      </c>
      <c r="G21" s="2" t="s">
        <v>26</v>
      </c>
      <c r="H21" s="2">
        <v>0</v>
      </c>
      <c r="I21" s="1">
        <v>0</v>
      </c>
      <c r="J21" s="3" t="s">
        <v>17</v>
      </c>
      <c r="K21" s="2" t="str">
        <f>J21*1744.89</f>
        <v>0</v>
      </c>
      <c r="L21" s="5"/>
    </row>
    <row r="22" spans="1:12" customHeight="1" ht="105" outlineLevel="4">
      <c r="A22" s="1"/>
      <c r="B22" s="1">
        <v>883962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6</v>
      </c>
      <c r="H22" s="2">
        <v>0</v>
      </c>
      <c r="I22" s="1">
        <v>0</v>
      </c>
      <c r="J22" s="3" t="s">
        <v>17</v>
      </c>
      <c r="K22" s="2" t="str">
        <f>J22*2506.35</f>
        <v>0</v>
      </c>
      <c r="L22" s="5"/>
    </row>
    <row r="23" spans="1:12" customHeight="1" ht="105" outlineLevel="4">
      <c r="A23" s="1"/>
      <c r="B23" s="1">
        <v>885843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1</v>
      </c>
      <c r="H23" s="2">
        <v>0</v>
      </c>
      <c r="I23" s="1">
        <v>0</v>
      </c>
      <c r="J23" s="3" t="s">
        <v>17</v>
      </c>
      <c r="K23" s="2" t="str">
        <f>J23*7004.55</f>
        <v>0</v>
      </c>
      <c r="L23" s="5"/>
    </row>
    <row r="24" spans="1:12" customHeight="1" ht="105" outlineLevel="4">
      <c r="A24" s="1"/>
      <c r="B24" s="1">
        <v>885844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1</v>
      </c>
      <c r="H24" s="2">
        <v>0</v>
      </c>
      <c r="I24" s="1">
        <v>0</v>
      </c>
      <c r="J24" s="3" t="s">
        <v>17</v>
      </c>
      <c r="K24" s="2" t="str">
        <f>J24*7360.29</f>
        <v>0</v>
      </c>
      <c r="L24" s="5"/>
    </row>
    <row r="25" spans="1:12" customHeight="1" ht="105" outlineLevel="4">
      <c r="A25" s="1"/>
      <c r="B25" s="1">
        <v>885845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1</v>
      </c>
      <c r="H25" s="2">
        <v>0</v>
      </c>
      <c r="I25" s="1">
        <v>0</v>
      </c>
      <c r="J25" s="3" t="s">
        <v>17</v>
      </c>
      <c r="K25" s="2" t="str">
        <f>J25*10819.20</f>
        <v>0</v>
      </c>
      <c r="L25" s="5"/>
    </row>
    <row r="26" spans="1:12" customHeight="1" ht="105" outlineLevel="4">
      <c r="A26" s="1"/>
      <c r="B26" s="1">
        <v>955781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4</v>
      </c>
      <c r="H26" s="2">
        <v>0</v>
      </c>
      <c r="I26" s="1">
        <v>0</v>
      </c>
      <c r="J26" s="3" t="s">
        <v>17</v>
      </c>
      <c r="K26" s="2" t="str">
        <f>J26*2562.21</f>
        <v>0</v>
      </c>
      <c r="L26" s="5"/>
    </row>
    <row r="27" spans="1:12" customHeight="1" ht="105" outlineLevel="4">
      <c r="A27" s="1"/>
      <c r="B27" s="1">
        <v>955782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2</v>
      </c>
      <c r="H27" s="2">
        <v>0</v>
      </c>
      <c r="I27" s="1">
        <v>0</v>
      </c>
      <c r="J27" s="3" t="s">
        <v>17</v>
      </c>
      <c r="K27" s="2" t="str">
        <f>J27*2737.14</f>
        <v>0</v>
      </c>
      <c r="L27" s="5"/>
    </row>
    <row r="28" spans="1:12" customHeight="1" ht="105" outlineLevel="4">
      <c r="A28" s="1"/>
      <c r="B28" s="1">
        <v>955783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4</v>
      </c>
      <c r="H28" s="2">
        <v>0</v>
      </c>
      <c r="I28" s="1">
        <v>0</v>
      </c>
      <c r="J28" s="3" t="s">
        <v>17</v>
      </c>
      <c r="K28" s="2" t="str">
        <f>J28*2738.61</f>
        <v>0</v>
      </c>
      <c r="L28" s="5"/>
    </row>
    <row r="29" spans="1:12" customHeight="1" ht="105" outlineLevel="4">
      <c r="A29" s="1"/>
      <c r="B29" s="1">
        <v>955784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2</v>
      </c>
      <c r="H29" s="2">
        <v>0</v>
      </c>
      <c r="I29" s="1">
        <v>0</v>
      </c>
      <c r="J29" s="3" t="s">
        <v>17</v>
      </c>
      <c r="K29" s="2" t="str">
        <f>J29*2910.60</f>
        <v>0</v>
      </c>
      <c r="L29" s="5"/>
    </row>
    <row r="30" spans="1:12" customHeight="1" ht="105" outlineLevel="4">
      <c r="A30" s="1"/>
      <c r="B30" s="1">
        <v>955805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17</v>
      </c>
      <c r="K30" s="2" t="str">
        <f>J30*3632.37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2026-04-20T20:07:49+03:00</dcterms:created>
  <dcterms:modified xsi:type="dcterms:W3CDTF">2026-04-20T20:07:49+03:00</dcterms:modified>
  <dc:title>Untitled Spreadsheet</dc:title>
  <dc:description/>
  <dc:subject/>
  <cp:keywords/>
  <cp:category/>
</cp:coreProperties>
</file>