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<sst xmlns="http://schemas.openxmlformats.org/spreadsheetml/2006/main" uniqueCount="83">
  <si>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</si>
  <si>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</si>
  <si>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</si>
  <si>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</si>
  <si>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</si>
  <si>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</si>
  <si>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</si>
  <si>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</si>
  <si>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</si>
  <si>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</si>
  <si>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</si>
  <si>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Уплотнители для резьбы</t>
  </si>
  <si>
    <t>Фум лента</t>
  </si>
  <si>
    <t>FRP-100587</t>
  </si>
  <si>
    <t>F809.12</t>
  </si>
  <si>
    <t>Лента ФУМ FRAP 12мм х 0.075мм х 8м (250/1000шт)</t>
  </si>
  <si>
    <t>18.56 руб.</t>
  </si>
  <si>
    <t>&gt;500</t>
  </si>
  <si>
    <t>шт</t>
  </si>
  <si>
    <t>MAS-110022</t>
  </si>
  <si>
    <t>-Лента ФУМ (малая) 12 мм х 0,075 мм х 10 м MP</t>
  </si>
  <si>
    <t>30.58 руб.</t>
  </si>
  <si>
    <t>MAS-110023</t>
  </si>
  <si>
    <t>-Лента ФУМ GAS 12 мм х 0,1 мм х 10 м MP</t>
  </si>
  <si>
    <t>34.50 руб.</t>
  </si>
  <si>
    <t>RAS-140003</t>
  </si>
  <si>
    <t>VR8098</t>
  </si>
  <si>
    <t>лента фум VR 16м*19мм*0,2мм (10/500шт)</t>
  </si>
  <si>
    <t>53.94 руб.</t>
  </si>
  <si>
    <t>&gt;50</t>
  </si>
  <si>
    <t>RAS-140004</t>
  </si>
  <si>
    <t>VR8095</t>
  </si>
  <si>
    <t>лента фум большая VR 35м*19мм*0,2мм (25/500шт)</t>
  </si>
  <si>
    <t>67.81 руб.</t>
  </si>
  <si>
    <t>&gt;100</t>
  </si>
  <si>
    <t>RAS-140005</t>
  </si>
  <si>
    <t>VR8096</t>
  </si>
  <si>
    <t>лента фум большая VR 16м*19мм*0,25мм Lux (10/500шт)</t>
  </si>
  <si>
    <t>89.38 руб.</t>
  </si>
  <si>
    <t>RAS-140006</t>
  </si>
  <si>
    <t>VR8097</t>
  </si>
  <si>
    <t>лента фум для газа и воды VR 12м*12мм*0,1мм (10/1000шт)</t>
  </si>
  <si>
    <t>32.36 руб.</t>
  </si>
  <si>
    <t>RAS-140020</t>
  </si>
  <si>
    <t>VR8099</t>
  </si>
  <si>
    <t>лента фум VIEIR 11м*12мм*0,075мм (10/500шт)</t>
  </si>
  <si>
    <t>16.95 руб.</t>
  </si>
  <si>
    <t>SMS-180419</t>
  </si>
  <si>
    <t>PT-1210</t>
  </si>
  <si>
    <t>Фум лента Solone 12mm*0.1mm*10m, 0.3g/cm (1/250/1000шт)</t>
  </si>
  <si>
    <t>22.30 руб.</t>
  </si>
  <si>
    <t>SMS-180420</t>
  </si>
  <si>
    <t>PT-1212</t>
  </si>
  <si>
    <t>Фум лента Solone 12mm*0.1mm*12m, 0.7g/cm (1/250/1000шт)</t>
  </si>
  <si>
    <t>50.79 руб.</t>
  </si>
  <si>
    <t>VLC-1314001</t>
  </si>
  <si>
    <t>VT.PTFE.0.121020</t>
  </si>
  <si>
    <t>Лента-ФУМ 12мм х 0,1мм х 20м VALTEC  (100шт)</t>
  </si>
  <si>
    <t>101.00 руб.</t>
  </si>
  <si>
    <t>VLC-1314002</t>
  </si>
  <si>
    <t>VT.PTFE.0.191215</t>
  </si>
  <si>
    <t>Лента-ФУМ 19мм х 0,12мм х 15м VALTEC  (70шт)</t>
  </si>
  <si>
    <t>118.00 руб.</t>
  </si>
  <si>
    <t>&gt;1000</t>
  </si>
  <si>
    <t>VLC-1314003</t>
  </si>
  <si>
    <t>VT.PTFE.0.121010</t>
  </si>
  <si>
    <t>Лента-ФУМ 12мм х 0,1мм х 10м VALTEC  (100шт)</t>
  </si>
  <si>
    <t>50.00 руб.</t>
  </si>
  <si>
    <t>ZGR-000204</t>
  </si>
  <si>
    <t>PT-1212 (Zegor)</t>
  </si>
  <si>
    <t>Фум лента для газа, длинна 12 метров, толщина 0,1 микрон, ширина 12 мм (1000шт)</t>
  </si>
  <si>
    <t>0.00 руб.</t>
  </si>
  <si>
    <t>ZGR-000205</t>
  </si>
  <si>
    <t>PT-1215 (Zegor)</t>
  </si>
  <si>
    <t>Фум лента для воды, длинна 15 метров, толщина 0,1 микрон, ширина 12 мм (1000шт)</t>
  </si>
  <si>
    <t>ZGR-000206</t>
  </si>
  <si>
    <t>PT-2020 (Zegor)</t>
  </si>
  <si>
    <t>Фум лента для воды, длинна 20 метров, толщина 0,25 микрон, ширина 19 мм (250шт)</t>
  </si>
  <si>
    <t>УТ000001499</t>
  </si>
  <si>
    <t>-лента фум 10м*12мм*0,075мм (10/250шт)</t>
  </si>
  <si>
    <t>15.36 руб.</t>
  </si>
  <si>
    <t>УТ000001610</t>
  </si>
  <si>
    <t>-лента фум для газа 12мм(10/250шт)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</si>
</sst>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fa7139_ce2c_11f0_a80d_047c1617b143_ab7d8ffc_d05b_11f0_a810_047c1617b1431.jpeg"/><Relationship Id="rId2" Type="http://schemas.openxmlformats.org/officeDocument/2006/relationships/image" Target="../media/18110d27_50ef_11ee_a4b8_047c1617b143_444b1c12_5a46_11f0_a775_047c1617b1432.jpeg"/><Relationship Id="rId3" Type="http://schemas.openxmlformats.org/officeDocument/2006/relationships/image" Target="../media/18110d29_50ef_11ee_a4b8_047c1617b143_444b1c16_5a46_11f0_a775_047c1617b1433.jpeg"/><Relationship Id="rId4" Type="http://schemas.openxmlformats.org/officeDocument/2006/relationships/image" Target="../media/b65b9319_86a6_11e9_8101_003048fd731b_0291d94a_0d22_11ea_810d_003048fd731b4.jpeg"/><Relationship Id="rId5" Type="http://schemas.openxmlformats.org/officeDocument/2006/relationships/image" Target="../media/b65b931d_86a6_11e9_8101_003048fd731b_6b95d384_5a46_11f0_a775_047c1617b1435.jpeg"/><Relationship Id="rId6" Type="http://schemas.openxmlformats.org/officeDocument/2006/relationships/image" Target="../media/b65b9321_86a6_11e9_8101_003048fd731b_0291d94c_0d22_11ea_810d_003048fd731b6.jpeg"/><Relationship Id="rId7" Type="http://schemas.openxmlformats.org/officeDocument/2006/relationships/image" Target="../media/68a7bd95_a71a_11e9_8103_003048fd731b_d92286de_f1db_11ef_a6e1_047c1617b1437.jpeg"/><Relationship Id="rId8" Type="http://schemas.openxmlformats.org/officeDocument/2006/relationships/image" Target="../media/72bbc803_7c9e_11ea_8111_003048fd731b_d92286e0_f1db_11ef_a6e1_047c1617b1438.jpeg"/><Relationship Id="rId9" Type="http://schemas.openxmlformats.org/officeDocument/2006/relationships/image" Target="../media/b8d3182f_c362_11ea_8157_003048fd731b_9d1cd8c6_c39d_11ea_8157_003048fd731b9.jpeg"/><Relationship Id="rId10" Type="http://schemas.openxmlformats.org/officeDocument/2006/relationships/image" Target="../media/b65b930a_86a6_11e9_8101_003048fd731b_6949acf1_f953_11e9_810b_003048fd731b10.jpeg"/><Relationship Id="rId11" Type="http://schemas.openxmlformats.org/officeDocument/2006/relationships/image" Target="../media/b65b930d_86a6_11e9_8101_003048fd731b_6949acf2_f953_11e9_810b_003048fd731b11.jpeg"/><Relationship Id="rId12" Type="http://schemas.openxmlformats.org/officeDocument/2006/relationships/image" Target="../media/b65b9310_86a6_11e9_8101_003048fd731b_6949acf3_f953_11e9_810b_003048fd731b12.jpeg"/><Relationship Id="rId13" Type="http://schemas.openxmlformats.org/officeDocument/2006/relationships/image" Target="../media/ab08e993_3fea_11ee_a4a3_047c1617b143_14e1e0cb_f93d_11ef_a6ea_047c1617b14313.jpeg"/><Relationship Id="rId14" Type="http://schemas.openxmlformats.org/officeDocument/2006/relationships/image" Target="../media/ab08e995_3fea_11ee_a4a3_047c1617b143_14e1e0cc_f93d_11ef_a6ea_047c1617b14314.jpeg"/><Relationship Id="rId15" Type="http://schemas.openxmlformats.org/officeDocument/2006/relationships/image" Target="../media/ab08e997_3fea_11ee_a4a3_047c1617b143_14e1e0cd_f93d_11ef_a6ea_047c1617b14315.jpeg"/><Relationship Id="rId16" Type="http://schemas.openxmlformats.org/officeDocument/2006/relationships/image" Target="../media/0e82d89b_f39c_11ec_a2c5_00259070b487_0a6f3b02_310d_11f1_a89b_047c1617b14316.jpeg"/><Relationship Id="rId17" Type="http://schemas.openxmlformats.org/officeDocument/2006/relationships/image" Target="../media/08518564_4acd_11ed_a349_00259070b484_0a6f3b04_310d_11f1_a89b_047c1617b143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095375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954116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J5*18.56</f>
        <v>0</v>
      </c>
      <c r="L5" s="5"/>
    </row>
    <row r="6" spans="1:12" customHeight="1" ht="105" outlineLevel="4">
      <c r="A6" s="1"/>
      <c r="B6" s="1">
        <v>879528</v>
      </c>
      <c r="C6" s="1" t="s">
        <v>19</v>
      </c>
      <c r="D6" s="1"/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18</v>
      </c>
      <c r="K6" s="2" t="str">
        <f>J6*30.58</f>
        <v>0</v>
      </c>
      <c r="L6" s="5"/>
    </row>
    <row r="7" spans="1:12" customHeight="1" ht="105" outlineLevel="4">
      <c r="A7" s="1"/>
      <c r="B7" s="1">
        <v>879529</v>
      </c>
      <c r="C7" s="1" t="s">
        <v>22</v>
      </c>
      <c r="D7" s="1"/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18</v>
      </c>
      <c r="K7" s="2" t="str">
        <f>J7*34.50</f>
        <v>0</v>
      </c>
      <c r="L7" s="5"/>
    </row>
    <row r="8" spans="1:12" customHeight="1" ht="105" outlineLevel="4">
      <c r="A8" s="1"/>
      <c r="B8" s="1">
        <v>822724</v>
      </c>
      <c r="C8" s="1" t="s">
        <v>25</v>
      </c>
      <c r="D8" s="1" t="s">
        <v>26</v>
      </c>
      <c r="E8" s="2" t="s">
        <v>27</v>
      </c>
      <c r="F8" s="2" t="s">
        <v>28</v>
      </c>
      <c r="G8" s="2" t="s">
        <v>29</v>
      </c>
      <c r="H8" s="2">
        <v>0</v>
      </c>
      <c r="I8" s="1">
        <v>0</v>
      </c>
      <c r="J8" s="3" t="s">
        <v>18</v>
      </c>
      <c r="K8" s="2" t="str">
        <f>J8*53.94</f>
        <v>0</v>
      </c>
      <c r="L8" s="5"/>
    </row>
    <row r="9" spans="1:12" customHeight="1" ht="105" outlineLevel="4">
      <c r="A9" s="1"/>
      <c r="B9" s="1">
        <v>822725</v>
      </c>
      <c r="C9" s="1" t="s">
        <v>30</v>
      </c>
      <c r="D9" s="1" t="s">
        <v>31</v>
      </c>
      <c r="E9" s="2" t="s">
        <v>32</v>
      </c>
      <c r="F9" s="2" t="s">
        <v>33</v>
      </c>
      <c r="G9" s="2" t="s">
        <v>34</v>
      </c>
      <c r="H9" s="2">
        <v>0</v>
      </c>
      <c r="I9" s="1">
        <v>0</v>
      </c>
      <c r="J9" s="3" t="s">
        <v>18</v>
      </c>
      <c r="K9" s="2" t="str">
        <f>J9*67.81</f>
        <v>0</v>
      </c>
      <c r="L9" s="5"/>
    </row>
    <row r="10" spans="1:12" customHeight="1" ht="105" outlineLevel="4">
      <c r="A10" s="1"/>
      <c r="B10" s="1">
        <v>822726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29</v>
      </c>
      <c r="H10" s="2">
        <v>0</v>
      </c>
      <c r="I10" s="1">
        <v>0</v>
      </c>
      <c r="J10" s="3" t="s">
        <v>18</v>
      </c>
      <c r="K10" s="2" t="str">
        <f>J10*89.38</f>
        <v>0</v>
      </c>
      <c r="L10" s="5"/>
    </row>
    <row r="11" spans="1:12" customHeight="1" ht="105" outlineLevel="4">
      <c r="A11" s="1"/>
      <c r="B11" s="1">
        <v>823085</v>
      </c>
      <c r="C11" s="1" t="s">
        <v>39</v>
      </c>
      <c r="D11" s="1" t="s">
        <v>40</v>
      </c>
      <c r="E11" s="2" t="s">
        <v>41</v>
      </c>
      <c r="F11" s="2" t="s">
        <v>42</v>
      </c>
      <c r="G11" s="2" t="s">
        <v>34</v>
      </c>
      <c r="H11" s="2">
        <v>0</v>
      </c>
      <c r="I11" s="1">
        <v>0</v>
      </c>
      <c r="J11" s="3" t="s">
        <v>18</v>
      </c>
      <c r="K11" s="2" t="str">
        <f>J11*32.36</f>
        <v>0</v>
      </c>
      <c r="L11" s="5"/>
    </row>
    <row r="12" spans="1:12" customHeight="1" ht="105" outlineLevel="4">
      <c r="A12" s="1"/>
      <c r="B12" s="1">
        <v>827050</v>
      </c>
      <c r="C12" s="1" t="s">
        <v>43</v>
      </c>
      <c r="D12" s="1" t="s">
        <v>44</v>
      </c>
      <c r="E12" s="2" t="s">
        <v>45</v>
      </c>
      <c r="F12" s="2" t="s">
        <v>46</v>
      </c>
      <c r="G12" s="2" t="s">
        <v>34</v>
      </c>
      <c r="H12" s="2">
        <v>0</v>
      </c>
      <c r="I12" s="1">
        <v>0</v>
      </c>
      <c r="J12" s="3" t="s">
        <v>18</v>
      </c>
      <c r="K12" s="2" t="str">
        <f>J12*16.95</f>
        <v>0</v>
      </c>
      <c r="L12" s="5"/>
    </row>
    <row r="13" spans="1:12" customHeight="1" ht="105" outlineLevel="4">
      <c r="A13" s="1"/>
      <c r="B13" s="1">
        <v>834145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>
        <v>0</v>
      </c>
      <c r="I13" s="1">
        <v>0</v>
      </c>
      <c r="J13" s="3" t="s">
        <v>18</v>
      </c>
      <c r="K13" s="2" t="str">
        <f>J13*22.30</f>
        <v>0</v>
      </c>
      <c r="L13" s="5"/>
    </row>
    <row r="14" spans="1:12" outlineLevel="4">
      <c r="A14" s="1"/>
      <c r="B14" s="1">
        <v>959682</v>
      </c>
      <c r="C14" s="1" t="s">
        <v>51</v>
      </c>
      <c r="D14" s="1" t="s">
        <v>52</v>
      </c>
      <c r="E14" s="2" t="s">
        <v>53</v>
      </c>
      <c r="F14" s="2" t="s">
        <v>54</v>
      </c>
      <c r="G14" s="2" t="s">
        <v>34</v>
      </c>
      <c r="H14" s="2">
        <v>0</v>
      </c>
      <c r="I14" s="1">
        <v>0</v>
      </c>
      <c r="J14" s="3" t="s">
        <v>18</v>
      </c>
      <c r="K14" s="2" t="str">
        <f>J14*50.79</f>
        <v>0</v>
      </c>
      <c r="L14" s="5"/>
    </row>
    <row r="15" spans="1:12" customHeight="1" ht="105" outlineLevel="4">
      <c r="A15" s="1"/>
      <c r="B15" s="1">
        <v>822720</v>
      </c>
      <c r="C15" s="1" t="s">
        <v>55</v>
      </c>
      <c r="D15" s="1" t="s">
        <v>56</v>
      </c>
      <c r="E15" s="2" t="s">
        <v>57</v>
      </c>
      <c r="F15" s="2" t="s">
        <v>58</v>
      </c>
      <c r="G15" s="2" t="s">
        <v>34</v>
      </c>
      <c r="H15" s="2" t="s">
        <v>17</v>
      </c>
      <c r="I15" s="1">
        <v>0</v>
      </c>
      <c r="J15" s="3" t="s">
        <v>18</v>
      </c>
      <c r="K15" s="2" t="str">
        <f>J15*101.00</f>
        <v>0</v>
      </c>
      <c r="L15" s="5"/>
    </row>
    <row r="16" spans="1:12" customHeight="1" ht="105" outlineLevel="4">
      <c r="A16" s="1"/>
      <c r="B16" s="1">
        <v>822721</v>
      </c>
      <c r="C16" s="1" t="s">
        <v>59</v>
      </c>
      <c r="D16" s="1" t="s">
        <v>60</v>
      </c>
      <c r="E16" s="2" t="s">
        <v>61</v>
      </c>
      <c r="F16" s="2" t="s">
        <v>62</v>
      </c>
      <c r="G16" s="2" t="s">
        <v>29</v>
      </c>
      <c r="H16" s="2" t="s">
        <v>63</v>
      </c>
      <c r="I16" s="1">
        <v>0</v>
      </c>
      <c r="J16" s="3" t="s">
        <v>18</v>
      </c>
      <c r="K16" s="2" t="str">
        <f>J16*118.00</f>
        <v>0</v>
      </c>
      <c r="L16" s="5"/>
    </row>
    <row r="17" spans="1:12" customHeight="1" ht="105" outlineLevel="4">
      <c r="A17" s="1"/>
      <c r="B17" s="1">
        <v>822722</v>
      </c>
      <c r="C17" s="1" t="s">
        <v>64</v>
      </c>
      <c r="D17" s="1" t="s">
        <v>65</v>
      </c>
      <c r="E17" s="2" t="s">
        <v>66</v>
      </c>
      <c r="F17" s="2" t="s">
        <v>67</v>
      </c>
      <c r="G17" s="2" t="s">
        <v>17</v>
      </c>
      <c r="H17" s="2" t="s">
        <v>63</v>
      </c>
      <c r="I17" s="1">
        <v>0</v>
      </c>
      <c r="J17" s="3" t="s">
        <v>18</v>
      </c>
      <c r="K17" s="2" t="str">
        <f>J17*50.00</f>
        <v>0</v>
      </c>
      <c r="L17" s="5"/>
    </row>
    <row r="18" spans="1:12" customHeight="1" ht="105" outlineLevel="4">
      <c r="A18" s="1"/>
      <c r="B18" s="1">
        <v>879329</v>
      </c>
      <c r="C18" s="1" t="s">
        <v>68</v>
      </c>
      <c r="D18" s="1" t="s">
        <v>69</v>
      </c>
      <c r="E18" s="2" t="s">
        <v>70</v>
      </c>
      <c r="F18" s="2" t="s">
        <v>71</v>
      </c>
      <c r="G18" s="2">
        <v>0</v>
      </c>
      <c r="H18" s="2">
        <v>0</v>
      </c>
      <c r="I18" s="1">
        <v>0</v>
      </c>
      <c r="J18" s="3" t="s">
        <v>18</v>
      </c>
      <c r="K18" s="2" t="str">
        <f>J18*0.00</f>
        <v>0</v>
      </c>
      <c r="L18" s="5"/>
    </row>
    <row r="19" spans="1:12" customHeight="1" ht="105" outlineLevel="4">
      <c r="A19" s="1"/>
      <c r="B19" s="1">
        <v>879330</v>
      </c>
      <c r="C19" s="1" t="s">
        <v>72</v>
      </c>
      <c r="D19" s="1" t="s">
        <v>73</v>
      </c>
      <c r="E19" s="2" t="s">
        <v>74</v>
      </c>
      <c r="F19" s="2" t="s">
        <v>71</v>
      </c>
      <c r="G19" s="2">
        <v>0</v>
      </c>
      <c r="H19" s="2">
        <v>0</v>
      </c>
      <c r="I19" s="1">
        <v>0</v>
      </c>
      <c r="J19" s="3" t="s">
        <v>18</v>
      </c>
      <c r="K19" s="2" t="str">
        <f>J19*0.00</f>
        <v>0</v>
      </c>
      <c r="L19" s="5"/>
    </row>
    <row r="20" spans="1:12" customHeight="1" ht="105" outlineLevel="4">
      <c r="A20" s="1"/>
      <c r="B20" s="1">
        <v>879331</v>
      </c>
      <c r="C20" s="1" t="s">
        <v>75</v>
      </c>
      <c r="D20" s="1" t="s">
        <v>76</v>
      </c>
      <c r="E20" s="2" t="s">
        <v>77</v>
      </c>
      <c r="F20" s="2" t="s">
        <v>71</v>
      </c>
      <c r="G20" s="2">
        <v>0</v>
      </c>
      <c r="H20" s="2">
        <v>0</v>
      </c>
      <c r="I20" s="1">
        <v>0</v>
      </c>
      <c r="J20" s="3" t="s">
        <v>18</v>
      </c>
      <c r="K20" s="2" t="str">
        <f>J20*0.00</f>
        <v>0</v>
      </c>
      <c r="L20" s="5"/>
    </row>
    <row r="21" spans="1:12" customHeight="1" ht="105" outlineLevel="4">
      <c r="A21" s="1"/>
      <c r="B21" s="1">
        <v>868606</v>
      </c>
      <c r="C21" s="1" t="s">
        <v>78</v>
      </c>
      <c r="D21" s="1"/>
      <c r="E21" s="2" t="s">
        <v>79</v>
      </c>
      <c r="F21" s="2" t="s">
        <v>80</v>
      </c>
      <c r="G21" s="2">
        <v>0</v>
      </c>
      <c r="H21" s="2">
        <v>0</v>
      </c>
      <c r="I21" s="1">
        <v>0</v>
      </c>
      <c r="J21" s="3" t="s">
        <v>18</v>
      </c>
      <c r="K21" s="2" t="str">
        <f>J21*15.36</f>
        <v>0</v>
      </c>
      <c r="L21" s="5"/>
    </row>
    <row r="22" spans="1:12" customHeight="1" ht="105" outlineLevel="4">
      <c r="A22" s="1"/>
      <c r="B22" s="1">
        <v>870291</v>
      </c>
      <c r="C22" s="1" t="s">
        <v>81</v>
      </c>
      <c r="D22" s="1"/>
      <c r="E22" s="2" t="s">
        <v>82</v>
      </c>
      <c r="F22" s="2" t="s">
        <v>16</v>
      </c>
      <c r="G22" s="2">
        <v>0</v>
      </c>
      <c r="H22" s="2">
        <v>0</v>
      </c>
      <c r="I22" s="1">
        <v>0</v>
      </c>
      <c r="J22" s="3" t="s">
        <v>18</v>
      </c>
      <c r="K22" s="2" t="str">
        <f>J22*18.56</f>
        <v>0</v>
      </c>
      <c r="L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2026-10-15T03:08:53+03:00</dcterms:created>
  <dcterms:modified xsi:type="dcterms:W3CDTF">2026-10-15T03:08:53+03:00</dcterms:modified>
  <dc:title>Untitled Spreadsheet</dc:title>
  <dc:description/>
  <dc:subject/>
  <cp:keywords/>
  <cp:category/>
</cp:coreProperties>
</file>