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<sst xmlns="http://schemas.openxmlformats.org/spreadsheetml/2006/main" uniqueCount="133">
  <si>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</si>
  <si>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</si>
  <si>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</si>
  <si>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</si>
  <si>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</si>
  <si>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</si>
  <si>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</si>
  <si>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</si>
  <si>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</si>
  <si>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</si>
  <si>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</si>
  <si>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</si>
  <si>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Прокладки</t>
  </si>
  <si>
    <t>MAS-110024</t>
  </si>
  <si>
    <t>Прокладка паронитовая (для газа) 1/2" (упаковка-пакет 100шт)</t>
  </si>
  <si>
    <t>144.03 руб.</t>
  </si>
  <si>
    <t>&gt;100</t>
  </si>
  <si>
    <t>упак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</si>
  <si>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</si>
  <si>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</si>
  <si>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</si>
  <si>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</si>
  <si>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</si>
  <si>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</si>
  <si>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&gt;50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</si>
  <si>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</si>
  <si>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</si>
  <si>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</si>
  <si>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</si>
  <si>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</si>
  <si>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</si>
  <si>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</si>
  <si>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</si>
  <si>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</si>
  <si>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</si>
  <si>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</si>
  <si>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</si>
  <si>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</si>
  <si>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</si>
  <si>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</si>
  <si>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</si>
  <si>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</si>
  <si>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</si>
  <si>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</si>
  <si>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</si>
  <si>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</si>
  <si>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</si>
  <si>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</si>
  <si>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</si>
  <si>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</si>
  <si>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</si>
  <si>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шт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</si>
  <si>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</si>
  <si>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</si>
  <si>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</si>
  <si>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</si>
  <si>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</si>
  <si>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</si>
  <si>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</si>
  <si>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</si>
  <si>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</si>
  <si>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</si>
  <si>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</si>
  <si>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</si>
  <si>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</si>
  <si>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</si>
  <si>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</si>
  <si>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</si>
  <si>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</si>
  <si>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</si>
  <si>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</si>
  <si>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</si>
  <si>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</si>
  <si>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</si>
  <si>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</si>
  <si>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</si>
  <si>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69.87 руб.</t>
  </si>
  <si>
    <t>RAS-230018</t>
  </si>
  <si>
    <t>прокладка между бачком и унитазом - круглая</t>
  </si>
  <si>
    <t>46.58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</si>
  <si>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</si>
  <si>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</si>
  <si>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</si>
  <si>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</si>
  <si>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</si>
  <si>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</si>
  <si>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</si>
  <si>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</si>
  <si>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</si>
  <si>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</si>
  <si>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</si>
  <si>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</si>
  <si>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</si>
  <si>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</si>
  <si>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</si>
  <si>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</si>
  <si>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31.28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</si>
  <si>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</si>
  <si>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</si>
  <si>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</si>
  <si>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</si>
  <si>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</si>
  <si>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</si>
  <si>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</si>
  <si>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</si>
  <si>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</si>
  <si>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</si>
  <si>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</si>
  <si>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</si>
  <si>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&gt;500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</si>
  <si>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</si>
  <si>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</si>
  <si>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</si>
  <si>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</si>
  <si>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&gt;1000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</si>
  <si>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</si>
  <si>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</si>
  <si>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</si>
  <si>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</si>
  <si>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&gt;25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</si>
  <si>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</si>
  <si>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</si>
  <si>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</si>
  <si>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</si>
  <si>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</si>
  <si>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</si>
  <si>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</si>
  <si>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</si>
  <si>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</si>
  <si>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</si>
  <si>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</si>
  <si>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118.00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</si>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</sst>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8110d2b_50ef_11ee_a4b8_047c1617b143_444b1bdb_5a46_11f0_a775_047c1617b1431.jpeg"/><Relationship Id="rId2" Type="http://schemas.openxmlformats.org/officeDocument/2006/relationships/image" Target="../media/18110d2d_50ef_11ee_a4b8_047c1617b143_444b1bdf_5a46_11f0_a775_047c1617b1432.jpeg"/><Relationship Id="rId3" Type="http://schemas.openxmlformats.org/officeDocument/2006/relationships/image" Target="../media/18110d2f_50ef_11ee_a4b8_047c1617b143_d43ed73d_f115_11ee_a58b_047c1617b1433.jpeg"/><Relationship Id="rId4" Type="http://schemas.openxmlformats.org/officeDocument/2006/relationships/image" Target="../media/18110d31_50ef_11ee_a4b8_047c1617b143_444b1bee_5a46_11f0_a775_047c1617b1434.jpeg"/><Relationship Id="rId5" Type="http://schemas.openxmlformats.org/officeDocument/2006/relationships/image" Target="../media/18110d33_50ef_11ee_a4b8_047c1617b143_444b1bf0_5a46_11f0_a775_047c1617b1435.jpeg"/><Relationship Id="rId6" Type="http://schemas.openxmlformats.org/officeDocument/2006/relationships/image" Target="../media/18110d35_50ef_11ee_a4b8_047c1617b143_444b1bec_5a46_11f0_a775_047c1617b1436.jpeg"/><Relationship Id="rId7" Type="http://schemas.openxmlformats.org/officeDocument/2006/relationships/image" Target="../media/18110d37_50ef_11ee_a4b8_047c1617b143_444b1be3_5a46_11f0_a775_047c1617b1437.jpeg"/><Relationship Id="rId8" Type="http://schemas.openxmlformats.org/officeDocument/2006/relationships/image" Target="../media/18110d39_50ef_11ee_a4b8_047c1617b143_444b1be9_5a46_11f0_a775_047c1617b1438.jpeg"/><Relationship Id="rId9" Type="http://schemas.openxmlformats.org/officeDocument/2006/relationships/image" Target="../media/18110d3b_50ef_11ee_a4b8_047c1617b143_444b1be6_5a46_11f0_a775_047c1617b1439.jpeg"/><Relationship Id="rId10" Type="http://schemas.openxmlformats.org/officeDocument/2006/relationships/image" Target="../media/18110d3d_50ef_11ee_a4b8_047c1617b143_444b1bd6_5a46_11f0_a775_047c1617b14310.jpeg"/><Relationship Id="rId11" Type="http://schemas.openxmlformats.org/officeDocument/2006/relationships/image" Target="../media/18110d3f_50ef_11ee_a4b8_047c1617b143_444b1bd4_5a46_11f0_a775_047c1617b14311.jpeg"/><Relationship Id="rId12" Type="http://schemas.openxmlformats.org/officeDocument/2006/relationships/image" Target="../media/b65b9379_86a6_11e9_8101_003048fd731b_2ab5ecde_49d5_11ea_810f_003048fd731b12.jpeg"/><Relationship Id="rId13" Type="http://schemas.openxmlformats.org/officeDocument/2006/relationships/image" Target="../media/b65b937c_86a6_11e9_8101_003048fd731b_2ab5ecdf_49d5_11ea_810f_003048fd731b13.jpeg"/><Relationship Id="rId14" Type="http://schemas.openxmlformats.org/officeDocument/2006/relationships/image" Target="../media/b65b937f_86a6_11e9_8101_003048fd731b_2ab5ece0_49d5_11ea_810f_003048fd731b14.jpeg"/><Relationship Id="rId15" Type="http://schemas.openxmlformats.org/officeDocument/2006/relationships/image" Target="../media/b65b9382_86a6_11e9_8101_003048fd731b_2ab5ece1_49d5_11ea_810f_003048fd731b15.jpeg"/><Relationship Id="rId16" Type="http://schemas.openxmlformats.org/officeDocument/2006/relationships/image" Target="../media/b65b9385_86a6_11e9_8101_003048fd731b_2ab5ece2_49d5_11ea_810f_003048fd731b16.jpeg"/><Relationship Id="rId17" Type="http://schemas.openxmlformats.org/officeDocument/2006/relationships/image" Target="../media/b65b938b_86a6_11e9_8101_003048fd731b_2ab5ecea_49d5_11ea_810f_003048fd731b17.jpeg"/><Relationship Id="rId18" Type="http://schemas.openxmlformats.org/officeDocument/2006/relationships/image" Target="../media/b65b939d_86a6_11e9_8101_003048fd731b_2ab5ecf0_49d5_11ea_810f_003048fd731b18.jpeg"/><Relationship Id="rId19" Type="http://schemas.openxmlformats.org/officeDocument/2006/relationships/image" Target="../media/b65b93a0_86a6_11e9_8101_003048fd731b_2ab5ecf1_49d5_11ea_810f_003048fd731b19.jpeg"/><Relationship Id="rId20" Type="http://schemas.openxmlformats.org/officeDocument/2006/relationships/image" Target="../media/b65b93a3_86a6_11e9_8101_003048fd731b_2ab5ecf2_49d5_11ea_810f_003048fd731b20.jpeg"/><Relationship Id="rId21" Type="http://schemas.openxmlformats.org/officeDocument/2006/relationships/image" Target="../media/b65b93a6_86a6_11e9_8101_003048fd731b_d43ed738_f115_11ee_a58b_047c1617b14321.jpeg"/><Relationship Id="rId22" Type="http://schemas.openxmlformats.org/officeDocument/2006/relationships/image" Target="../media/b65b93a9_86a6_11e9_8101_003048fd731b_2ab5ecf3_49d5_11ea_810f_003048fd731b22.jpeg"/><Relationship Id="rId23" Type="http://schemas.openxmlformats.org/officeDocument/2006/relationships/image" Target="../media/b65b93ab_86a6_11e9_8101_003048fd731b_2ab5ecf4_49d5_11ea_810f_003048fd731b23.jpeg"/><Relationship Id="rId24" Type="http://schemas.openxmlformats.org/officeDocument/2006/relationships/image" Target="../media/b65b93ad_86a6_11e9_8101_003048fd731b_444b1bda_5a46_11f0_a775_047c1617b14324.jpeg"/><Relationship Id="rId25" Type="http://schemas.openxmlformats.org/officeDocument/2006/relationships/image" Target="../media/b65b93af_86a6_11e9_8101_003048fd731b_d43ed73a_f115_11ee_a58b_047c1617b14325.jpeg"/><Relationship Id="rId26" Type="http://schemas.openxmlformats.org/officeDocument/2006/relationships/image" Target="../media/b65b93b1_86a6_11e9_8101_003048fd731b_d43ed73b_f115_11ee_a58b_047c1617b14326.jpeg"/><Relationship Id="rId27" Type="http://schemas.openxmlformats.org/officeDocument/2006/relationships/image" Target="../media/b65b93b3_86a6_11e9_8101_003048fd731b_d43ed73c_f115_11ee_a58b_047c1617b14327.jpeg"/><Relationship Id="rId28" Type="http://schemas.openxmlformats.org/officeDocument/2006/relationships/image" Target="../media/b65b93b5_86a6_11e9_8101_003048fd731b_2ab5ecf5_49d5_11ea_810f_003048fd731b28.jpeg"/><Relationship Id="rId29" Type="http://schemas.openxmlformats.org/officeDocument/2006/relationships/image" Target="../media/b65b93b8_86a6_11e9_8101_003048fd731b_2ab5ecf6_49d5_11ea_810f_003048fd731b29.jpeg"/><Relationship Id="rId30" Type="http://schemas.openxmlformats.org/officeDocument/2006/relationships/image" Target="../media/b65b93c4_86a6_11e9_8101_003048fd731b_312eecb8_49d5_11ea_810f_003048fd731b30.jpeg"/><Relationship Id="rId31" Type="http://schemas.openxmlformats.org/officeDocument/2006/relationships/image" Target="../media/b65b93c7_86a6_11e9_8101_003048fd731b_312eecb9_49d5_11ea_810f_003048fd731b31.jpeg"/><Relationship Id="rId32" Type="http://schemas.openxmlformats.org/officeDocument/2006/relationships/image" Target="../media/b65b93ca_86a6_11e9_8101_003048fd731b_312eecba_49d5_11ea_810f_003048fd731b32.jpeg"/><Relationship Id="rId33" Type="http://schemas.openxmlformats.org/officeDocument/2006/relationships/image" Target="../media/4bac9814_419b_11ea_810f_003048fd731b_444b1bd9_5a46_11f0_a775_047c1617b14333.jpeg"/><Relationship Id="rId34" Type="http://schemas.openxmlformats.org/officeDocument/2006/relationships/image" Target="../media/b65b9370_86a6_11e9_8101_003048fd731b_6949acf5_f953_11e9_810b_003048fd731b34.jpeg"/><Relationship Id="rId35" Type="http://schemas.openxmlformats.org/officeDocument/2006/relationships/image" Target="../media/b65b9373_86a6_11e9_8101_003048fd731b_6949acf6_f953_11e9_810b_003048fd731b35.jpeg"/><Relationship Id="rId36" Type="http://schemas.openxmlformats.org/officeDocument/2006/relationships/image" Target="../media/b65b9376_86a6_11e9_8101_003048fd731b_6949acf7_f953_11e9_810b_003048fd731b36.jpeg"/><Relationship Id="rId37" Type="http://schemas.openxmlformats.org/officeDocument/2006/relationships/image" Target="../media/54e1da9c_3459_11ef_a5e4_047c1617b143_4e2a7400_fcc7_11ef_a6ef_047c1617b14337.jpeg"/><Relationship Id="rId38" Type="http://schemas.openxmlformats.org/officeDocument/2006/relationships/image" Target="../media/54e1da9e_3459_11ef_a5e4_047c1617b143_4e2a7402_fcc7_11ef_a6ef_047c1617b14338.jpeg"/><Relationship Id="rId39" Type="http://schemas.openxmlformats.org/officeDocument/2006/relationships/image" Target="../media/36303af2_3acc_11ec_8367_003048fd731b_d9a65666_f1e4_11ef_a6e1_047c1617b143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879530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J5*144.03</f>
        <v>0</v>
      </c>
      <c r="L5" s="5"/>
    </row>
    <row r="6" spans="1:12" customHeight="1" ht="105" outlineLevel="4">
      <c r="A6" s="1"/>
      <c r="B6" s="1">
        <v>879531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J6*243.06</f>
        <v>0</v>
      </c>
      <c r="L6" s="5"/>
    </row>
    <row r="7" spans="1:12" customHeight="1" ht="105" outlineLevel="4">
      <c r="A7" s="1"/>
      <c r="B7" s="1">
        <v>879532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17</v>
      </c>
      <c r="K7" s="2" t="str">
        <f>J7*360.10</f>
        <v>0</v>
      </c>
      <c r="L7" s="5"/>
    </row>
    <row r="8" spans="1:12" customHeight="1" ht="105" outlineLevel="4">
      <c r="A8" s="1"/>
      <c r="B8" s="1">
        <v>879533</v>
      </c>
      <c r="C8" s="1" t="s">
        <v>25</v>
      </c>
      <c r="D8" s="1"/>
      <c r="E8" s="2" t="s">
        <v>26</v>
      </c>
      <c r="F8" s="2" t="s">
        <v>27</v>
      </c>
      <c r="G8" s="2" t="s">
        <v>16</v>
      </c>
      <c r="H8" s="2">
        <v>0</v>
      </c>
      <c r="I8" s="1">
        <v>0</v>
      </c>
      <c r="J8" s="3" t="s">
        <v>17</v>
      </c>
      <c r="K8" s="2" t="str">
        <f>J8*167.20</f>
        <v>0</v>
      </c>
      <c r="L8" s="5"/>
    </row>
    <row r="9" spans="1:12" customHeight="1" ht="105" outlineLevel="4">
      <c r="A9" s="1"/>
      <c r="B9" s="1">
        <v>879534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J9*220.00</f>
        <v>0</v>
      </c>
      <c r="L9" s="5"/>
    </row>
    <row r="10" spans="1:12" customHeight="1" ht="105" outlineLevel="4">
      <c r="A10" s="1"/>
      <c r="B10" s="1">
        <v>879535</v>
      </c>
      <c r="C10" s="1" t="s">
        <v>31</v>
      </c>
      <c r="D10" s="1"/>
      <c r="E10" s="2" t="s">
        <v>32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J10*277.20</f>
        <v>0</v>
      </c>
      <c r="L10" s="5"/>
    </row>
    <row r="11" spans="1:12" customHeight="1" ht="105" outlineLevel="4">
      <c r="A11" s="1"/>
      <c r="B11" s="1">
        <v>879536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J11*172.24</f>
        <v>0</v>
      </c>
      <c r="L11" s="5"/>
    </row>
    <row r="12" spans="1:12" customHeight="1" ht="105" outlineLevel="4">
      <c r="A12" s="1"/>
      <c r="B12" s="1">
        <v>879537</v>
      </c>
      <c r="C12" s="1" t="s">
        <v>37</v>
      </c>
      <c r="D12" s="1"/>
      <c r="E12" s="2" t="s">
        <v>38</v>
      </c>
      <c r="F12" s="2" t="s">
        <v>39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J12*227.48</f>
        <v>0</v>
      </c>
      <c r="L12" s="5"/>
    </row>
    <row r="13" spans="1:12" customHeight="1" ht="105" outlineLevel="4">
      <c r="A13" s="1"/>
      <c r="B13" s="1">
        <v>879538</v>
      </c>
      <c r="C13" s="1" t="s">
        <v>40</v>
      </c>
      <c r="D13" s="1"/>
      <c r="E13" s="2" t="s">
        <v>41</v>
      </c>
      <c r="F13" s="2" t="s">
        <v>42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J13*413.42</f>
        <v>0</v>
      </c>
      <c r="L13" s="5"/>
    </row>
    <row r="14" spans="1:12" customHeight="1" ht="105" outlineLevel="4">
      <c r="A14" s="1"/>
      <c r="B14" s="1">
        <v>879539</v>
      </c>
      <c r="C14" s="1" t="s">
        <v>43</v>
      </c>
      <c r="D14" s="1"/>
      <c r="E14" s="2" t="s">
        <v>44</v>
      </c>
      <c r="F14" s="2" t="s">
        <v>45</v>
      </c>
      <c r="G14" s="2">
        <v>10</v>
      </c>
      <c r="H14" s="2">
        <v>0</v>
      </c>
      <c r="I14" s="1">
        <v>0</v>
      </c>
      <c r="J14" s="3" t="s">
        <v>17</v>
      </c>
      <c r="K14" s="2" t="str">
        <f>J14*100.10</f>
        <v>0</v>
      </c>
      <c r="L14" s="5"/>
    </row>
    <row r="15" spans="1:12" customHeight="1" ht="105" outlineLevel="4">
      <c r="A15" s="1"/>
      <c r="B15" s="1">
        <v>879540</v>
      </c>
      <c r="C15" s="1" t="s">
        <v>46</v>
      </c>
      <c r="D15" s="1"/>
      <c r="E15" s="2" t="s">
        <v>47</v>
      </c>
      <c r="F15" s="2" t="s">
        <v>45</v>
      </c>
      <c r="G15" s="2" t="s">
        <v>24</v>
      </c>
      <c r="H15" s="2">
        <v>0</v>
      </c>
      <c r="I15" s="1">
        <v>0</v>
      </c>
      <c r="J15" s="3" t="s">
        <v>17</v>
      </c>
      <c r="K15" s="2" t="str">
        <f>J15*100.10</f>
        <v>0</v>
      </c>
      <c r="L15" s="5"/>
    </row>
    <row r="16" spans="1:12" customHeight="1" ht="105" outlineLevel="4">
      <c r="A16" s="1"/>
      <c r="B16" s="1">
        <v>822750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51</v>
      </c>
      <c r="K16" s="2" t="str">
        <f>J16*4.25</f>
        <v>0</v>
      </c>
      <c r="L16" s="5"/>
    </row>
    <row r="17" spans="1:12" customHeight="1" ht="105" outlineLevel="4">
      <c r="A17" s="1"/>
      <c r="B17" s="1">
        <v>822751</v>
      </c>
      <c r="C17" s="1" t="s">
        <v>52</v>
      </c>
      <c r="D17" s="1"/>
      <c r="E17" s="2" t="s">
        <v>53</v>
      </c>
      <c r="F17" s="2" t="s">
        <v>50</v>
      </c>
      <c r="G17" s="2">
        <v>0</v>
      </c>
      <c r="H17" s="2">
        <v>0</v>
      </c>
      <c r="I17" s="1">
        <v>0</v>
      </c>
      <c r="J17" s="3" t="s">
        <v>51</v>
      </c>
      <c r="K17" s="2" t="str">
        <f>J17*4.25</f>
        <v>0</v>
      </c>
      <c r="L17" s="5"/>
    </row>
    <row r="18" spans="1:12" customHeight="1" ht="105" outlineLevel="4">
      <c r="A18" s="1"/>
      <c r="B18" s="1">
        <v>822752</v>
      </c>
      <c r="C18" s="1" t="s">
        <v>54</v>
      </c>
      <c r="D18" s="1"/>
      <c r="E18" s="2" t="s">
        <v>55</v>
      </c>
      <c r="F18" s="2" t="s">
        <v>50</v>
      </c>
      <c r="G18" s="2">
        <v>0</v>
      </c>
      <c r="H18" s="2">
        <v>0</v>
      </c>
      <c r="I18" s="1">
        <v>0</v>
      </c>
      <c r="J18" s="3" t="s">
        <v>51</v>
      </c>
      <c r="K18" s="2" t="str">
        <f>J18*4.25</f>
        <v>0</v>
      </c>
      <c r="L18" s="5"/>
    </row>
    <row r="19" spans="1:12" customHeight="1" ht="105" outlineLevel="4">
      <c r="A19" s="1"/>
      <c r="B19" s="1">
        <v>822753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51</v>
      </c>
      <c r="K19" s="2" t="str">
        <f>J19*1.70</f>
        <v>0</v>
      </c>
      <c r="L19" s="5"/>
    </row>
    <row r="20" spans="1:12" customHeight="1" ht="105" outlineLevel="4">
      <c r="A20" s="1"/>
      <c r="B20" s="1">
        <v>822754</v>
      </c>
      <c r="C20" s="1" t="s">
        <v>59</v>
      </c>
      <c r="D20" s="1"/>
      <c r="E20" s="2" t="s">
        <v>60</v>
      </c>
      <c r="F20" s="2" t="s">
        <v>58</v>
      </c>
      <c r="G20" s="2" t="s">
        <v>24</v>
      </c>
      <c r="H20" s="2">
        <v>0</v>
      </c>
      <c r="I20" s="1">
        <v>0</v>
      </c>
      <c r="J20" s="3" t="s">
        <v>51</v>
      </c>
      <c r="K20" s="2" t="str">
        <f>J20*1.70</f>
        <v>0</v>
      </c>
      <c r="L20" s="5"/>
    </row>
    <row r="21" spans="1:12" customHeight="1" ht="105" outlineLevel="4">
      <c r="A21" s="1"/>
      <c r="B21" s="1">
        <v>822756</v>
      </c>
      <c r="C21" s="1" t="s">
        <v>61</v>
      </c>
      <c r="D21" s="1"/>
      <c r="E21" s="2" t="s">
        <v>62</v>
      </c>
      <c r="F21" s="2" t="s">
        <v>63</v>
      </c>
      <c r="G21" s="2" t="s">
        <v>24</v>
      </c>
      <c r="H21" s="2">
        <v>0</v>
      </c>
      <c r="I21" s="1">
        <v>0</v>
      </c>
      <c r="J21" s="3" t="s">
        <v>51</v>
      </c>
      <c r="K21" s="2" t="str">
        <f>J21*4.08</f>
        <v>0</v>
      </c>
      <c r="L21" s="5"/>
    </row>
    <row r="22" spans="1:12" customHeight="1" ht="105" outlineLevel="4">
      <c r="A22" s="1"/>
      <c r="B22" s="1">
        <v>822762</v>
      </c>
      <c r="C22" s="1" t="s">
        <v>64</v>
      </c>
      <c r="D22" s="1"/>
      <c r="E22" s="2" t="s">
        <v>65</v>
      </c>
      <c r="F22" s="2" t="s">
        <v>58</v>
      </c>
      <c r="G22" s="2">
        <v>0</v>
      </c>
      <c r="H22" s="2">
        <v>0</v>
      </c>
      <c r="I22" s="1">
        <v>0</v>
      </c>
      <c r="J22" s="3" t="s">
        <v>51</v>
      </c>
      <c r="K22" s="2" t="str">
        <f>J22*1.70</f>
        <v>0</v>
      </c>
      <c r="L22" s="5"/>
    </row>
    <row r="23" spans="1:12" customHeight="1" ht="105" outlineLevel="4">
      <c r="A23" s="1"/>
      <c r="B23" s="1">
        <v>822763</v>
      </c>
      <c r="C23" s="1" t="s">
        <v>66</v>
      </c>
      <c r="D23" s="1"/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51</v>
      </c>
      <c r="K23" s="2" t="str">
        <f>J23*2.55</f>
        <v>0</v>
      </c>
      <c r="L23" s="5"/>
    </row>
    <row r="24" spans="1:12" customHeight="1" ht="105" outlineLevel="4">
      <c r="A24" s="1"/>
      <c r="B24" s="1">
        <v>822764</v>
      </c>
      <c r="C24" s="1" t="s">
        <v>69</v>
      </c>
      <c r="D24" s="1"/>
      <c r="E24" s="2" t="s">
        <v>70</v>
      </c>
      <c r="F24" s="2" t="s">
        <v>68</v>
      </c>
      <c r="G24" s="2" t="s">
        <v>16</v>
      </c>
      <c r="H24" s="2">
        <v>0</v>
      </c>
      <c r="I24" s="1">
        <v>0</v>
      </c>
      <c r="J24" s="3" t="s">
        <v>51</v>
      </c>
      <c r="K24" s="2" t="str">
        <f>J24*2.55</f>
        <v>0</v>
      </c>
      <c r="L24" s="5"/>
    </row>
    <row r="25" spans="1:12" customHeight="1" ht="105" outlineLevel="4">
      <c r="A25" s="1"/>
      <c r="B25" s="1">
        <v>822765</v>
      </c>
      <c r="C25" s="1" t="s">
        <v>71</v>
      </c>
      <c r="D25" s="1"/>
      <c r="E25" s="2" t="s">
        <v>72</v>
      </c>
      <c r="F25" s="2" t="s">
        <v>73</v>
      </c>
      <c r="G25" s="2">
        <v>0</v>
      </c>
      <c r="H25" s="2">
        <v>0</v>
      </c>
      <c r="I25" s="1">
        <v>0</v>
      </c>
      <c r="J25" s="3" t="s">
        <v>51</v>
      </c>
      <c r="K25" s="2" t="str">
        <f>J25*0.00</f>
        <v>0</v>
      </c>
      <c r="L25" s="5"/>
    </row>
    <row r="26" spans="1:12" customHeight="1" ht="105" outlineLevel="4">
      <c r="A26" s="1"/>
      <c r="B26" s="1">
        <v>822766</v>
      </c>
      <c r="C26" s="1" t="s">
        <v>74</v>
      </c>
      <c r="D26" s="1"/>
      <c r="E26" s="2" t="s">
        <v>75</v>
      </c>
      <c r="F26" s="2" t="s">
        <v>76</v>
      </c>
      <c r="G26" s="2">
        <v>5</v>
      </c>
      <c r="H26" s="2">
        <v>0</v>
      </c>
      <c r="I26" s="1">
        <v>0</v>
      </c>
      <c r="J26" s="3" t="s">
        <v>51</v>
      </c>
      <c r="K26" s="2" t="str">
        <f>J26*69.87</f>
        <v>0</v>
      </c>
      <c r="L26" s="5"/>
    </row>
    <row r="27" spans="1:12" customHeight="1" ht="105" outlineLevel="4">
      <c r="A27" s="1"/>
      <c r="B27" s="1">
        <v>822767</v>
      </c>
      <c r="C27" s="1" t="s">
        <v>77</v>
      </c>
      <c r="D27" s="1"/>
      <c r="E27" s="2" t="s">
        <v>78</v>
      </c>
      <c r="F27" s="2" t="s">
        <v>79</v>
      </c>
      <c r="G27" s="2">
        <v>0</v>
      </c>
      <c r="H27" s="2">
        <v>0</v>
      </c>
      <c r="I27" s="1">
        <v>0</v>
      </c>
      <c r="J27" s="3" t="s">
        <v>51</v>
      </c>
      <c r="K27" s="2" t="str">
        <f>J27*46.58</f>
        <v>0</v>
      </c>
      <c r="L27" s="5"/>
    </row>
    <row r="28" spans="1:12" customHeight="1" ht="105" outlineLevel="4">
      <c r="A28" s="1"/>
      <c r="B28" s="1">
        <v>822768</v>
      </c>
      <c r="C28" s="1" t="s">
        <v>80</v>
      </c>
      <c r="D28" s="1"/>
      <c r="E28" s="2" t="s">
        <v>81</v>
      </c>
      <c r="F28" s="2" t="s">
        <v>82</v>
      </c>
      <c r="G28" s="2">
        <v>0</v>
      </c>
      <c r="H28" s="2">
        <v>0</v>
      </c>
      <c r="I28" s="1">
        <v>0</v>
      </c>
      <c r="J28" s="3" t="s">
        <v>51</v>
      </c>
      <c r="K28" s="2" t="str">
        <f>J28*859.69</f>
        <v>0</v>
      </c>
      <c r="L28" s="5"/>
    </row>
    <row r="29" spans="1:12" customHeight="1" ht="105" outlineLevel="4">
      <c r="A29" s="1"/>
      <c r="B29" s="1">
        <v>822769</v>
      </c>
      <c r="C29" s="1" t="s">
        <v>83</v>
      </c>
      <c r="D29" s="1"/>
      <c r="E29" s="2" t="s">
        <v>84</v>
      </c>
      <c r="F29" s="2" t="s">
        <v>73</v>
      </c>
      <c r="G29" s="2">
        <v>0</v>
      </c>
      <c r="H29" s="2">
        <v>0</v>
      </c>
      <c r="I29" s="1">
        <v>0</v>
      </c>
      <c r="J29" s="3" t="s">
        <v>51</v>
      </c>
      <c r="K29" s="2" t="str">
        <f>J29*0.00</f>
        <v>0</v>
      </c>
      <c r="L29" s="5"/>
    </row>
    <row r="30" spans="1:12" customHeight="1" ht="105" outlineLevel="4">
      <c r="A30" s="1"/>
      <c r="B30" s="1">
        <v>822770</v>
      </c>
      <c r="C30" s="1" t="s">
        <v>85</v>
      </c>
      <c r="D30" s="1"/>
      <c r="E30" s="2" t="s">
        <v>86</v>
      </c>
      <c r="F30" s="2" t="s">
        <v>73</v>
      </c>
      <c r="G30" s="2">
        <v>0</v>
      </c>
      <c r="H30" s="2">
        <v>0</v>
      </c>
      <c r="I30" s="1">
        <v>0</v>
      </c>
      <c r="J30" s="3" t="s">
        <v>51</v>
      </c>
      <c r="K30" s="2" t="str">
        <f>J30*0.00</f>
        <v>0</v>
      </c>
      <c r="L30" s="5"/>
    </row>
    <row r="31" spans="1:12" customHeight="1" ht="105" outlineLevel="4">
      <c r="A31" s="1"/>
      <c r="B31" s="1">
        <v>822771</v>
      </c>
      <c r="C31" s="1" t="s">
        <v>87</v>
      </c>
      <c r="D31" s="1"/>
      <c r="E31" s="2" t="s">
        <v>88</v>
      </c>
      <c r="F31" s="2" t="s">
        <v>89</v>
      </c>
      <c r="G31" s="2">
        <v>0</v>
      </c>
      <c r="H31" s="2">
        <v>0</v>
      </c>
      <c r="I31" s="1">
        <v>0</v>
      </c>
      <c r="J31" s="3" t="s">
        <v>51</v>
      </c>
      <c r="K31" s="2" t="str">
        <f>J31*38578.10</f>
        <v>0</v>
      </c>
      <c r="L31" s="5"/>
    </row>
    <row r="32" spans="1:12" customHeight="1" ht="105" outlineLevel="4">
      <c r="A32" s="1"/>
      <c r="B32" s="1">
        <v>822772</v>
      </c>
      <c r="C32" s="1" t="s">
        <v>90</v>
      </c>
      <c r="D32" s="1"/>
      <c r="E32" s="2" t="s">
        <v>91</v>
      </c>
      <c r="F32" s="2" t="s">
        <v>68</v>
      </c>
      <c r="G32" s="2">
        <v>0</v>
      </c>
      <c r="H32" s="2">
        <v>0</v>
      </c>
      <c r="I32" s="1">
        <v>0</v>
      </c>
      <c r="J32" s="3" t="s">
        <v>51</v>
      </c>
      <c r="K32" s="2" t="str">
        <f>J32*2.55</f>
        <v>0</v>
      </c>
      <c r="L32" s="5"/>
    </row>
    <row r="33" spans="1:12" customHeight="1" ht="105" outlineLevel="4">
      <c r="A33" s="1"/>
      <c r="B33" s="1">
        <v>822773</v>
      </c>
      <c r="C33" s="1" t="s">
        <v>92</v>
      </c>
      <c r="D33" s="1"/>
      <c r="E33" s="2" t="s">
        <v>93</v>
      </c>
      <c r="F33" s="2" t="s">
        <v>68</v>
      </c>
      <c r="G33" s="2">
        <v>0</v>
      </c>
      <c r="H33" s="2">
        <v>0</v>
      </c>
      <c r="I33" s="1">
        <v>0</v>
      </c>
      <c r="J33" s="3" t="s">
        <v>51</v>
      </c>
      <c r="K33" s="2" t="str">
        <f>J33*2.55</f>
        <v>0</v>
      </c>
      <c r="L33" s="5"/>
    </row>
    <row r="34" spans="1:12" customHeight="1" ht="105" outlineLevel="4">
      <c r="A34" s="1"/>
      <c r="B34" s="1">
        <v>822777</v>
      </c>
      <c r="C34" s="1" t="s">
        <v>94</v>
      </c>
      <c r="D34" s="1"/>
      <c r="E34" s="2" t="s">
        <v>95</v>
      </c>
      <c r="F34" s="2" t="s">
        <v>96</v>
      </c>
      <c r="G34" s="2" t="s">
        <v>16</v>
      </c>
      <c r="H34" s="2">
        <v>0</v>
      </c>
      <c r="I34" s="1">
        <v>0</v>
      </c>
      <c r="J34" s="3" t="s">
        <v>51</v>
      </c>
      <c r="K34" s="2" t="str">
        <f>J34*31.28</f>
        <v>0</v>
      </c>
      <c r="L34" s="5"/>
    </row>
    <row r="35" spans="1:12" customHeight="1" ht="105" outlineLevel="4">
      <c r="A35" s="1"/>
      <c r="B35" s="1">
        <v>822778</v>
      </c>
      <c r="C35" s="1" t="s">
        <v>97</v>
      </c>
      <c r="D35" s="1"/>
      <c r="E35" s="2" t="s">
        <v>98</v>
      </c>
      <c r="F35" s="2" t="s">
        <v>99</v>
      </c>
      <c r="G35" s="2" t="s">
        <v>24</v>
      </c>
      <c r="H35" s="2">
        <v>0</v>
      </c>
      <c r="I35" s="1">
        <v>0</v>
      </c>
      <c r="J35" s="3" t="s">
        <v>51</v>
      </c>
      <c r="K35" s="2" t="str">
        <f>J35*8.50</f>
        <v>0</v>
      </c>
      <c r="L35" s="5"/>
    </row>
    <row r="36" spans="1:12" customHeight="1" ht="105" outlineLevel="4">
      <c r="A36" s="1"/>
      <c r="B36" s="1">
        <v>822779</v>
      </c>
      <c r="C36" s="1" t="s">
        <v>100</v>
      </c>
      <c r="D36" s="1"/>
      <c r="E36" s="2" t="s">
        <v>101</v>
      </c>
      <c r="F36" s="2" t="s">
        <v>102</v>
      </c>
      <c r="G36" s="2">
        <v>0</v>
      </c>
      <c r="H36" s="2">
        <v>0</v>
      </c>
      <c r="I36" s="1">
        <v>0</v>
      </c>
      <c r="J36" s="3" t="s">
        <v>51</v>
      </c>
      <c r="K36" s="2" t="str">
        <f>J36*17.17</f>
        <v>0</v>
      </c>
      <c r="L36" s="5"/>
    </row>
    <row r="37" spans="1:12" customHeight="1" ht="105" outlineLevel="4">
      <c r="A37" s="1"/>
      <c r="B37" s="1">
        <v>825152</v>
      </c>
      <c r="C37" s="1" t="s">
        <v>103</v>
      </c>
      <c r="D37" s="1"/>
      <c r="E37" s="2" t="s">
        <v>104</v>
      </c>
      <c r="F37" s="2" t="s">
        <v>58</v>
      </c>
      <c r="G37" s="2">
        <v>0</v>
      </c>
      <c r="H37" s="2">
        <v>0</v>
      </c>
      <c r="I37" s="1">
        <v>0</v>
      </c>
      <c r="J37" s="3" t="s">
        <v>17</v>
      </c>
      <c r="K37" s="2" t="str">
        <f>J37*1.70</f>
        <v>0</v>
      </c>
      <c r="L37" s="5"/>
    </row>
    <row r="38" spans="1:12" customHeight="1" ht="105" outlineLevel="4">
      <c r="A38" s="1"/>
      <c r="B38" s="1">
        <v>822747</v>
      </c>
      <c r="C38" s="1" t="s">
        <v>105</v>
      </c>
      <c r="D38" s="1" t="s">
        <v>106</v>
      </c>
      <c r="E38" s="2" t="s">
        <v>107</v>
      </c>
      <c r="F38" s="2" t="s">
        <v>108</v>
      </c>
      <c r="G38" s="2" t="s">
        <v>24</v>
      </c>
      <c r="H38" s="2" t="s">
        <v>109</v>
      </c>
      <c r="I38" s="1">
        <v>0</v>
      </c>
      <c r="J38" s="3" t="s">
        <v>51</v>
      </c>
      <c r="K38" s="2" t="str">
        <f>J38*132.00</f>
        <v>0</v>
      </c>
      <c r="L38" s="5"/>
    </row>
    <row r="39" spans="1:12" customHeight="1" ht="105" outlineLevel="4">
      <c r="A39" s="1"/>
      <c r="B39" s="1">
        <v>822748</v>
      </c>
      <c r="C39" s="1" t="s">
        <v>110</v>
      </c>
      <c r="D39" s="1" t="s">
        <v>111</v>
      </c>
      <c r="E39" s="2" t="s">
        <v>112</v>
      </c>
      <c r="F39" s="2" t="s">
        <v>113</v>
      </c>
      <c r="G39" s="2" t="s">
        <v>16</v>
      </c>
      <c r="H39" s="2" t="s">
        <v>114</v>
      </c>
      <c r="I39" s="1">
        <v>0</v>
      </c>
      <c r="J39" s="3" t="s">
        <v>51</v>
      </c>
      <c r="K39" s="2" t="str">
        <f>J39*165.00</f>
        <v>0</v>
      </c>
      <c r="L39" s="5"/>
    </row>
    <row r="40" spans="1:12" customHeight="1" ht="105" outlineLevel="4">
      <c r="A40" s="1"/>
      <c r="B40" s="1">
        <v>822749</v>
      </c>
      <c r="C40" s="1" t="s">
        <v>115</v>
      </c>
      <c r="D40" s="1" t="s">
        <v>116</v>
      </c>
      <c r="E40" s="2" t="s">
        <v>117</v>
      </c>
      <c r="F40" s="2" t="s">
        <v>118</v>
      </c>
      <c r="G40" s="2" t="s">
        <v>119</v>
      </c>
      <c r="H40" s="2" t="s">
        <v>16</v>
      </c>
      <c r="I40" s="1">
        <v>0</v>
      </c>
      <c r="J40" s="3" t="s">
        <v>51</v>
      </c>
      <c r="K40" s="2" t="str">
        <f>J40*208.00</f>
        <v>0</v>
      </c>
      <c r="L40" s="5"/>
    </row>
    <row r="41" spans="1:12" customHeight="1" ht="105" outlineLevel="4">
      <c r="A41" s="1"/>
      <c r="B41" s="1">
        <v>889980</v>
      </c>
      <c r="C41" s="1" t="s">
        <v>120</v>
      </c>
      <c r="D41" s="1" t="s">
        <v>121</v>
      </c>
      <c r="E41" s="2" t="s">
        <v>122</v>
      </c>
      <c r="F41" s="2" t="s">
        <v>123</v>
      </c>
      <c r="G41" s="2" t="s">
        <v>119</v>
      </c>
      <c r="H41" s="2" t="s">
        <v>109</v>
      </c>
      <c r="I41" s="1">
        <v>0</v>
      </c>
      <c r="J41" s="3" t="s">
        <v>51</v>
      </c>
      <c r="K41" s="2" t="str">
        <f>J41*48.00</f>
        <v>0</v>
      </c>
      <c r="L41" s="5"/>
    </row>
    <row r="42" spans="1:12" customHeight="1" ht="105" outlineLevel="4">
      <c r="A42" s="1"/>
      <c r="B42" s="1">
        <v>889981</v>
      </c>
      <c r="C42" s="1" t="s">
        <v>124</v>
      </c>
      <c r="D42" s="1" t="s">
        <v>125</v>
      </c>
      <c r="E42" s="2" t="s">
        <v>126</v>
      </c>
      <c r="F42" s="2" t="s">
        <v>127</v>
      </c>
      <c r="G42" s="2" t="s">
        <v>119</v>
      </c>
      <c r="H42" s="2" t="s">
        <v>16</v>
      </c>
      <c r="I42" s="1">
        <v>0</v>
      </c>
      <c r="J42" s="3" t="s">
        <v>51</v>
      </c>
      <c r="K42" s="2" t="str">
        <f>J42*87.00</f>
        <v>0</v>
      </c>
      <c r="L42" s="5"/>
    </row>
    <row r="43" spans="1:12" customHeight="1" ht="105" outlineLevel="4">
      <c r="A43" s="1"/>
      <c r="B43" s="1">
        <v>837257</v>
      </c>
      <c r="C43" s="1" t="s">
        <v>128</v>
      </c>
      <c r="D43" s="1" t="s">
        <v>129</v>
      </c>
      <c r="E43" s="2" t="s">
        <v>130</v>
      </c>
      <c r="F43" s="2" t="s">
        <v>131</v>
      </c>
      <c r="G43" s="2" t="s">
        <v>132</v>
      </c>
      <c r="H43" s="2" t="s">
        <v>16</v>
      </c>
      <c r="I43" s="1">
        <v>0</v>
      </c>
      <c r="J43" s="3" t="s">
        <v>51</v>
      </c>
      <c r="K43" s="2" t="str">
        <f>J43*118.00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2026-07-12T10:27:55+03:00</dcterms:created>
  <dcterms:modified xsi:type="dcterms:W3CDTF">2026-07-12T10:27:55+03:00</dcterms:modified>
  <dc:title>Untitled Spreadsheet</dc:title>
  <dc:description/>
  <dc:subject/>
  <cp:keywords/>
  <cp:category/>
</cp:coreProperties>
</file>