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<sst xmlns="http://schemas.openxmlformats.org/spreadsheetml/2006/main" uniqueCount="134">
  <si>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</si>
  <si>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</si>
  <si>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</si>
  <si>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</si>
  <si>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</si>
  <si>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</si>
  <si>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</si>
  <si>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</si>
  <si>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</si>
  <si>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</si>
  <si>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нержавеющих трубопроводов</t>
  </si>
  <si>
    <t>Трубы из нержавеющей стали</t>
  </si>
  <si>
    <t>Трубы гофрированные из нержавеющей стали VIEIR</t>
  </si>
  <si>
    <t>SNT-120001</t>
  </si>
  <si>
    <t>VRHE15A</t>
  </si>
  <si>
    <t>Труба гофрированная отож. из нерж. стали VR 15A (50м)</t>
  </si>
  <si>
    <t>184.45 руб.</t>
  </si>
  <si>
    <t>&gt;100</t>
  </si>
  <si>
    <t>пог</t>
  </si>
  <si>
    <t>SNT-120002</t>
  </si>
  <si>
    <t>VRHE20A</t>
  </si>
  <si>
    <t>Труба гофрированная отож. из нерж. стали VR 20A (30м)</t>
  </si>
  <si>
    <t>243.95 руб.</t>
  </si>
  <si>
    <t>SNT-120003</t>
  </si>
  <si>
    <t>VRHE25A</t>
  </si>
  <si>
    <t>Труба гофрированная отож. из нерж. стали VR 25A  (30м)</t>
  </si>
  <si>
    <t>382.29 руб.</t>
  </si>
  <si>
    <t>SNT-120004</t>
  </si>
  <si>
    <t>VRHE32A</t>
  </si>
  <si>
    <t>Труба гофрированная отож. из нерж. стали VR 32A  (20м)</t>
  </si>
  <si>
    <t>592.03 руб.</t>
  </si>
  <si>
    <t>&gt;25</t>
  </si>
  <si>
    <t>SNT-120005</t>
  </si>
  <si>
    <t>VRHE15AO</t>
  </si>
  <si>
    <t>Труба гофрированная отож. из нерж. стали в п/э желтой оболочке 15A (50м)</t>
  </si>
  <si>
    <t>211.23 руб.</t>
  </si>
  <si>
    <t>VER-000943</t>
  </si>
  <si>
    <t>VRHE20AO</t>
  </si>
  <si>
    <t>Труба гофрированная отож. из нерж. стали в п/э желтой оболочке 20A (30м)</t>
  </si>
  <si>
    <t>324.28 руб.</t>
  </si>
  <si>
    <t>&gt;50</t>
  </si>
  <si>
    <t>шт</t>
  </si>
  <si>
    <t>Трубы гладкие нержавеющие VALTEC</t>
  </si>
  <si>
    <t>VLC-1411001</t>
  </si>
  <si>
    <t>VTi.900.304.1208</t>
  </si>
  <si>
    <t>Труба нерж. сталь,  12х0,8мм (4 /80шт)</t>
  </si>
  <si>
    <t>0.00 руб.</t>
  </si>
  <si>
    <t>VLC-1411002</t>
  </si>
  <si>
    <t>VTi.900.304.1510</t>
  </si>
  <si>
    <t>Труба нерж. сталь,  15х1.0мм  (4 /40шт)</t>
  </si>
  <si>
    <t>462.00 руб.</t>
  </si>
  <si>
    <t>&gt;10</t>
  </si>
  <si>
    <t>VLC-1411003</t>
  </si>
  <si>
    <t>VTi.900.304.1810</t>
  </si>
  <si>
    <t>Труба нерж. сталь,  18х1.0мм (4 /40шт)</t>
  </si>
  <si>
    <t>651.00 руб.</t>
  </si>
  <si>
    <t>&gt;1000</t>
  </si>
  <si>
    <t>VLC-1411004</t>
  </si>
  <si>
    <t>VTi.900.304.2212</t>
  </si>
  <si>
    <t>Труба нерж. сталь,  22х1.2мм (4 /20шт)</t>
  </si>
  <si>
    <t>885.00 руб.</t>
  </si>
  <si>
    <t>VLC-1411005</t>
  </si>
  <si>
    <t>VTi.900.304.2812</t>
  </si>
  <si>
    <t>Труба нерж. сталь,  28х1.2мм (4 /20шт)</t>
  </si>
  <si>
    <t>1 139.00 руб.</t>
  </si>
  <si>
    <t>VLC-1411006</t>
  </si>
  <si>
    <t>VTi.900.304.3515</t>
  </si>
  <si>
    <t>Труба нерж. сталь,  35х1.5мм  (4 /20шт)</t>
  </si>
  <si>
    <t>1 991.00 руб.</t>
  </si>
  <si>
    <t>VLC-1411007</t>
  </si>
  <si>
    <t>VTi.900.304.4215</t>
  </si>
  <si>
    <t>Труба нерж. сталь,  42х1.5мм  (4 /16шт)</t>
  </si>
  <si>
    <t>2 339.00 руб.</t>
  </si>
  <si>
    <t>VLC-1411008</t>
  </si>
  <si>
    <t>VTi.900.304.5415</t>
  </si>
  <si>
    <t>Труба нерж. сталь,  54х1.5мм  (4 /12шт)</t>
  </si>
  <si>
    <t>3 241.00 руб.</t>
  </si>
  <si>
    <t>&gt;500</t>
  </si>
  <si>
    <t>Трубы гладкие из нержавеющей стали VIEIR</t>
  </si>
  <si>
    <t>SNT-140001</t>
  </si>
  <si>
    <t>VPG1510-4</t>
  </si>
  <si>
    <t>Труба 4 метра из нержавеющей стали 15x1.0 "VER-PRO"   (40м/10шт)</t>
  </si>
  <si>
    <t>313.86 руб.</t>
  </si>
  <si>
    <t>SNT-140002</t>
  </si>
  <si>
    <t>VPG2212-4</t>
  </si>
  <si>
    <t>Труба 4 метра из нержавеющей стали 22x1.2 "VER-PRO"   (24м/6шт)</t>
  </si>
  <si>
    <t>583.10 руб.</t>
  </si>
  <si>
    <t>SNT-140003</t>
  </si>
  <si>
    <t>VPG2812-4</t>
  </si>
  <si>
    <t>Труба 4 метра из нержавеющей стали 28x1.2 "VER-PRO"   (16м/4шт)</t>
  </si>
  <si>
    <t>748.21 руб.</t>
  </si>
  <si>
    <t>SNT-140004</t>
  </si>
  <si>
    <t>VPG3515-4</t>
  </si>
  <si>
    <t>Труба 4 метра из нержавеющей стали 35x1.5 "VER-PRO"   (16м/4шт)</t>
  </si>
  <si>
    <t>1 044.23 руб.</t>
  </si>
  <si>
    <t>SNT-140010</t>
  </si>
  <si>
    <t>VPG1510-2</t>
  </si>
  <si>
    <t>Труба 2 метра из нержавеющей стали 15x1.0 "VER-PRO"   (40м/20шт)</t>
  </si>
  <si>
    <t>SNT-140011</t>
  </si>
  <si>
    <t>VPG2212-2</t>
  </si>
  <si>
    <t>Труба 2 метра из нержавеющей стали 22x1.2 "VER-PRO"   (16м/8шт)</t>
  </si>
  <si>
    <t>SNT-140012</t>
  </si>
  <si>
    <t>VPG2812-2</t>
  </si>
  <si>
    <t>Труба 2 метра из нержавеющей стали 28x1.2 "VER-PRO"   (12м/6шт)</t>
  </si>
  <si>
    <t>SNT-140013</t>
  </si>
  <si>
    <t>VPG1810-4</t>
  </si>
  <si>
    <t>Труба 4 метра из нержавеющей стали 18x1.0 VER-PRO    (40м/10шт)</t>
  </si>
  <si>
    <t>403.11 руб.</t>
  </si>
  <si>
    <t>SNT-140014</t>
  </si>
  <si>
    <t>VPG1810-2</t>
  </si>
  <si>
    <t>Труба 2 метра из нержавеющей стали 18x1.0 VER-PRO    (20м/10шт)</t>
  </si>
  <si>
    <t>SNT-140015</t>
  </si>
  <si>
    <t>VPG4215-4</t>
  </si>
  <si>
    <t>Труба из нержавеющей стали 42x1.5 (4м) "VER-PRO"   (8м/2шт)</t>
  </si>
  <si>
    <t>1 256.94 руб.</t>
  </si>
  <si>
    <t>SNT-140016</t>
  </si>
  <si>
    <t>VPG5415-4</t>
  </si>
  <si>
    <t>Труба из нержавеющей стали 54x1.5 (4м) "VER-PRO"   (8м/2шт)</t>
  </si>
  <si>
    <t>1 555.93 руб.</t>
  </si>
  <si>
    <t>Трубы гладкие из нержавеющей стали РОССИЯ</t>
  </si>
  <si>
    <t>SNT-150012</t>
  </si>
  <si>
    <t>Труба 3 метра из нержавеющей стали 15x1.0 зеркальная (WP-P), Россия</t>
  </si>
  <si>
    <t>278.00 руб.</t>
  </si>
  <si>
    <t>SNT-150013</t>
  </si>
  <si>
    <t>Труба 3 метра из нержавеющей стали 18x1.0 зеркальная (WP-P), Россия</t>
  </si>
  <si>
    <t>SNT-150014</t>
  </si>
  <si>
    <t>Труба 3 метра из нержавеющей стали 22x1.2 зеркальная (WP-P), Россия</t>
  </si>
  <si>
    <t>466.00 руб.</t>
  </si>
  <si>
    <t>SNT-150015</t>
  </si>
  <si>
    <t>Труба 3 метра из нержавеющей стали 28x1.2 зеркальная (WP-P), Россия</t>
  </si>
  <si>
    <t>586.00 руб.</t>
  </si>
  <si>
    <t>SNT-150016</t>
  </si>
  <si>
    <t>Труба 3 метра из нержавеющей стали 35x1.5 зеркальная (WP-P), Россия</t>
  </si>
  <si>
    <t>886.00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</si>
</sst>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a1720b_86a5_11e9_8101_003048fd731b_7017f105_a59b_11ee_a526_047c1617b1431.jpeg"/><Relationship Id="rId2" Type="http://schemas.openxmlformats.org/officeDocument/2006/relationships/image" Target="../media/c6a1720d_86a5_11e9_8101_003048fd731b_7017f106_a59b_11ee_a526_047c1617b1432.jpeg"/><Relationship Id="rId3" Type="http://schemas.openxmlformats.org/officeDocument/2006/relationships/image" Target="../media/c6a1720f_86a5_11e9_8101_003048fd731b_7017f107_a59b_11ee_a526_047c1617b1433.jpeg"/><Relationship Id="rId4" Type="http://schemas.openxmlformats.org/officeDocument/2006/relationships/image" Target="../media/8280a1b0_369d_11ea_810f_003048fd731b_7017f108_a59b_11ee_a526_047c1617b1434.jpeg"/><Relationship Id="rId5" Type="http://schemas.openxmlformats.org/officeDocument/2006/relationships/image" Target="../media/e54756f2_35e6_11ea_810f_003048fd731b_ac993d55_476f_11ea_810f_003048fd731b5.jpeg"/><Relationship Id="rId6" Type="http://schemas.openxmlformats.org/officeDocument/2006/relationships/image" Target="../media/1f13c40f_37d2_11ef_a5e9_047c1617b143_6b95d386_5a46_11f0_a775_047c1617b1436.jpeg"/><Relationship Id="rId7" Type="http://schemas.openxmlformats.org/officeDocument/2006/relationships/image" Target="../media/c6a17212_86a5_11e9_8101_003048fd731b_7017f109_a59b_11ee_a526_047c1617b1437.jpeg"/><Relationship Id="rId8" Type="http://schemas.openxmlformats.org/officeDocument/2006/relationships/image" Target="../media/c6a17216_86a5_11e9_8101_003048fd731b_7017f10a_a59b_11ee_a526_047c1617b1438.jpeg"/><Relationship Id="rId9" Type="http://schemas.openxmlformats.org/officeDocument/2006/relationships/image" Target="../media/c6a1721a_86a5_11e9_8101_003048fd731b_7017f10b_a59b_11ee_a526_047c1617b1439.jpeg"/><Relationship Id="rId10" Type="http://schemas.openxmlformats.org/officeDocument/2006/relationships/image" Target="../media/c6a1721e_86a5_11e9_8101_003048fd731b_7017f10c_a59b_11ee_a526_047c1617b14310.jpeg"/><Relationship Id="rId11" Type="http://schemas.openxmlformats.org/officeDocument/2006/relationships/image" Target="../media/c6a17222_86a5_11e9_8101_003048fd731b_7017f10d_a59b_11ee_a526_047c1617b14311.jpeg"/><Relationship Id="rId12" Type="http://schemas.openxmlformats.org/officeDocument/2006/relationships/image" Target="../media/c6a17226_86a5_11e9_8101_003048fd731b_7017f10e_a59b_11ee_a526_047c1617b14312.jpeg"/><Relationship Id="rId13" Type="http://schemas.openxmlformats.org/officeDocument/2006/relationships/image" Target="../media/c6a1722a_86a5_11e9_8101_003048fd731b_7017f10f_a59b_11ee_a526_047c1617b14313.jpeg"/><Relationship Id="rId14" Type="http://schemas.openxmlformats.org/officeDocument/2006/relationships/image" Target="../media/c6a1722e_86a5_11e9_8101_003048fd731b_7017f110_a59b_11ee_a526_047c1617b14314.jpeg"/><Relationship Id="rId15" Type="http://schemas.openxmlformats.org/officeDocument/2006/relationships/image" Target="../media/394360f5_c40a_11ea_8158_003048fd731b_7017f111_a59b_11ee_a526_047c1617b14315.jpeg"/><Relationship Id="rId16" Type="http://schemas.openxmlformats.org/officeDocument/2006/relationships/image" Target="../media/394360f7_c40a_11ea_8158_003048fd731b_7017f112_a59b_11ee_a526_047c1617b14316.jpeg"/><Relationship Id="rId17" Type="http://schemas.openxmlformats.org/officeDocument/2006/relationships/image" Target="../media/394360f9_c40a_11ea_8158_003048fd731b_e28851c5_a59b_11ee_a526_047c1617b14317.jpeg"/><Relationship Id="rId18" Type="http://schemas.openxmlformats.org/officeDocument/2006/relationships/image" Target="../media/394360fb_c40a_11ea_8158_003048fd731b_e28851c6_a59b_11ee_a526_047c1617b14318.jpeg"/><Relationship Id="rId19" Type="http://schemas.openxmlformats.org/officeDocument/2006/relationships/image" Target="../media/509f1cb7_1a81_11eb_81ce_003048fd731b_e28851c7_a59b_11ee_a526_047c1617b14319.jpeg"/><Relationship Id="rId20" Type="http://schemas.openxmlformats.org/officeDocument/2006/relationships/image" Target="../media/509f1cb9_1a81_11eb_81ce_003048fd731b_e28851c8_a59b_11ee_a526_047c1617b14320.jpeg"/><Relationship Id="rId21" Type="http://schemas.openxmlformats.org/officeDocument/2006/relationships/image" Target="../media/509f1cbb_1a81_11eb_81ce_003048fd731b_e28851c9_a59b_11ee_a526_047c1617b14321.jpeg"/><Relationship Id="rId22" Type="http://schemas.openxmlformats.org/officeDocument/2006/relationships/image" Target="../media/1fcb317a_5f91_11eb_822d_003048fd731b_e28851ca_a59b_11ee_a526_047c1617b14322.jpeg"/><Relationship Id="rId23" Type="http://schemas.openxmlformats.org/officeDocument/2006/relationships/image" Target="../media/1fcb317c_5f91_11eb_822d_003048fd731b_e28851cb_a59b_11ee_a526_047c1617b14323.jpeg"/><Relationship Id="rId24" Type="http://schemas.openxmlformats.org/officeDocument/2006/relationships/image" Target="../media/3650f788_f3c8_11eb_82ff_003048fd731b_e28851cc_a59b_11ee_a526_047c1617b14324.jpeg"/><Relationship Id="rId25" Type="http://schemas.openxmlformats.org/officeDocument/2006/relationships/image" Target="../media/3650f78a_f3c8_11eb_82ff_003048fd731b_e28851cd_a59b_11ee_a526_047c1617b1432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819854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J5*184.45</f>
        <v>0</v>
      </c>
      <c r="L5" s="5"/>
    </row>
    <row r="6" spans="1:12" customHeight="1" ht="105" outlineLevel="4">
      <c r="A6" s="1"/>
      <c r="B6" s="1">
        <v>819855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>
        <v>0</v>
      </c>
      <c r="I6" s="1">
        <v>0</v>
      </c>
      <c r="J6" s="3" t="s">
        <v>18</v>
      </c>
      <c r="K6" s="2" t="str">
        <f>J6*243.95</f>
        <v>0</v>
      </c>
      <c r="L6" s="5"/>
    </row>
    <row r="7" spans="1:12" customHeight="1" ht="105" outlineLevel="4">
      <c r="A7" s="1"/>
      <c r="B7" s="1">
        <v>819856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>
        <v>0</v>
      </c>
      <c r="I7" s="1">
        <v>0</v>
      </c>
      <c r="J7" s="3" t="s">
        <v>18</v>
      </c>
      <c r="K7" s="2" t="str">
        <f>J7*382.29</f>
        <v>0</v>
      </c>
      <c r="L7" s="5"/>
    </row>
    <row r="8" spans="1:12" customHeight="1" ht="105" outlineLevel="4">
      <c r="A8" s="1"/>
      <c r="B8" s="1">
        <v>824563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31</v>
      </c>
      <c r="H8" s="2">
        <v>0</v>
      </c>
      <c r="I8" s="1">
        <v>0</v>
      </c>
      <c r="J8" s="3" t="s">
        <v>18</v>
      </c>
      <c r="K8" s="2" t="str">
        <f>J8*592.03</f>
        <v>0</v>
      </c>
      <c r="L8" s="5"/>
    </row>
    <row r="9" spans="1:12" customHeight="1" ht="105" outlineLevel="4">
      <c r="A9" s="1"/>
      <c r="B9" s="1">
        <v>824562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31</v>
      </c>
      <c r="H9" s="2">
        <v>0</v>
      </c>
      <c r="I9" s="1">
        <v>0</v>
      </c>
      <c r="J9" s="3" t="s">
        <v>18</v>
      </c>
      <c r="K9" s="2" t="str">
        <f>J9*211.23</f>
        <v>0</v>
      </c>
      <c r="L9" s="5"/>
    </row>
    <row r="10" spans="1:12" customHeight="1" ht="105" outlineLevel="4">
      <c r="A10" s="1"/>
      <c r="B10" s="1">
        <v>884662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40</v>
      </c>
      <c r="H10" s="2">
        <v>0</v>
      </c>
      <c r="I10" s="1">
        <v>0</v>
      </c>
      <c r="J10" s="3" t="s">
        <v>41</v>
      </c>
      <c r="K10" s="2" t="str">
        <f>J10*324.28</f>
        <v>0</v>
      </c>
      <c r="L10" s="5"/>
    </row>
    <row r="11" spans="1:12" outlineLevel="2">
      <c r="A11" s="8" t="s">
        <v>42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819857</v>
      </c>
      <c r="C12" s="1" t="s">
        <v>43</v>
      </c>
      <c r="D12" s="1" t="s">
        <v>44</v>
      </c>
      <c r="E12" s="2" t="s">
        <v>45</v>
      </c>
      <c r="F12" s="2" t="s">
        <v>46</v>
      </c>
      <c r="G12" s="2">
        <v>0</v>
      </c>
      <c r="H12" s="2">
        <v>0</v>
      </c>
      <c r="I12" s="1">
        <v>0</v>
      </c>
      <c r="J12" s="3" t="s">
        <v>18</v>
      </c>
      <c r="K12" s="2" t="str">
        <f>J12*0.00</f>
        <v>0</v>
      </c>
      <c r="L12" s="5"/>
    </row>
    <row r="13" spans="1:12" customHeight="1" ht="105" outlineLevel="4">
      <c r="A13" s="1"/>
      <c r="B13" s="1">
        <v>819858</v>
      </c>
      <c r="C13" s="1" t="s">
        <v>47</v>
      </c>
      <c r="D13" s="1" t="s">
        <v>48</v>
      </c>
      <c r="E13" s="2" t="s">
        <v>49</v>
      </c>
      <c r="F13" s="2" t="s">
        <v>50</v>
      </c>
      <c r="G13" s="2" t="s">
        <v>51</v>
      </c>
      <c r="H13" s="2" t="s">
        <v>17</v>
      </c>
      <c r="I13" s="1">
        <v>0</v>
      </c>
      <c r="J13" s="3" t="s">
        <v>18</v>
      </c>
      <c r="K13" s="2" t="str">
        <f>J13*462.00</f>
        <v>0</v>
      </c>
      <c r="L13" s="5"/>
    </row>
    <row r="14" spans="1:12" customHeight="1" ht="105" outlineLevel="4">
      <c r="A14" s="1"/>
      <c r="B14" s="1">
        <v>819859</v>
      </c>
      <c r="C14" s="1" t="s">
        <v>52</v>
      </c>
      <c r="D14" s="1" t="s">
        <v>53</v>
      </c>
      <c r="E14" s="2" t="s">
        <v>54</v>
      </c>
      <c r="F14" s="2" t="s">
        <v>55</v>
      </c>
      <c r="G14" s="2" t="s">
        <v>31</v>
      </c>
      <c r="H14" s="2" t="s">
        <v>56</v>
      </c>
      <c r="I14" s="1">
        <v>0</v>
      </c>
      <c r="J14" s="3" t="s">
        <v>18</v>
      </c>
      <c r="K14" s="2" t="str">
        <f>J14*651.00</f>
        <v>0</v>
      </c>
      <c r="L14" s="5"/>
    </row>
    <row r="15" spans="1:12" customHeight="1" ht="105" outlineLevel="4">
      <c r="A15" s="1"/>
      <c r="B15" s="1">
        <v>819860</v>
      </c>
      <c r="C15" s="1" t="s">
        <v>57</v>
      </c>
      <c r="D15" s="1" t="s">
        <v>58</v>
      </c>
      <c r="E15" s="2" t="s">
        <v>59</v>
      </c>
      <c r="F15" s="2" t="s">
        <v>60</v>
      </c>
      <c r="G15" s="2" t="s">
        <v>51</v>
      </c>
      <c r="H15" s="2" t="s">
        <v>56</v>
      </c>
      <c r="I15" s="1">
        <v>0</v>
      </c>
      <c r="J15" s="3" t="s">
        <v>18</v>
      </c>
      <c r="K15" s="2" t="str">
        <f>J15*885.00</f>
        <v>0</v>
      </c>
      <c r="L15" s="5"/>
    </row>
    <row r="16" spans="1:12" customHeight="1" ht="105" outlineLevel="4">
      <c r="A16" s="1"/>
      <c r="B16" s="1">
        <v>819861</v>
      </c>
      <c r="C16" s="1" t="s">
        <v>61</v>
      </c>
      <c r="D16" s="1" t="s">
        <v>62</v>
      </c>
      <c r="E16" s="2" t="s">
        <v>63</v>
      </c>
      <c r="F16" s="2" t="s">
        <v>64</v>
      </c>
      <c r="G16" s="2" t="s">
        <v>51</v>
      </c>
      <c r="H16" s="2" t="s">
        <v>17</v>
      </c>
      <c r="I16" s="1">
        <v>0</v>
      </c>
      <c r="J16" s="3" t="s">
        <v>18</v>
      </c>
      <c r="K16" s="2" t="str">
        <f>J16*1139.00</f>
        <v>0</v>
      </c>
      <c r="L16" s="5"/>
    </row>
    <row r="17" spans="1:12" customHeight="1" ht="105" outlineLevel="4">
      <c r="A17" s="1"/>
      <c r="B17" s="1">
        <v>819862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0</v>
      </c>
      <c r="H17" s="2" t="s">
        <v>17</v>
      </c>
      <c r="I17" s="1">
        <v>0</v>
      </c>
      <c r="J17" s="3" t="s">
        <v>18</v>
      </c>
      <c r="K17" s="2" t="str">
        <f>J17*1991.00</f>
        <v>0</v>
      </c>
      <c r="L17" s="5"/>
    </row>
    <row r="18" spans="1:12" customHeight="1" ht="105" outlineLevel="4">
      <c r="A18" s="1"/>
      <c r="B18" s="1">
        <v>819863</v>
      </c>
      <c r="C18" s="1" t="s">
        <v>69</v>
      </c>
      <c r="D18" s="1" t="s">
        <v>70</v>
      </c>
      <c r="E18" s="2" t="s">
        <v>71</v>
      </c>
      <c r="F18" s="2" t="s">
        <v>72</v>
      </c>
      <c r="G18" s="2">
        <v>0</v>
      </c>
      <c r="H18" s="2" t="s">
        <v>17</v>
      </c>
      <c r="I18" s="1">
        <v>0</v>
      </c>
      <c r="J18" s="3" t="s">
        <v>18</v>
      </c>
      <c r="K18" s="2" t="str">
        <f>J18*2339.00</f>
        <v>0</v>
      </c>
      <c r="L18" s="5"/>
    </row>
    <row r="19" spans="1:12" customHeight="1" ht="105" outlineLevel="4">
      <c r="A19" s="1"/>
      <c r="B19" s="1">
        <v>819864</v>
      </c>
      <c r="C19" s="1" t="s">
        <v>73</v>
      </c>
      <c r="D19" s="1" t="s">
        <v>74</v>
      </c>
      <c r="E19" s="2" t="s">
        <v>75</v>
      </c>
      <c r="F19" s="2" t="s">
        <v>76</v>
      </c>
      <c r="G19" s="2">
        <v>0</v>
      </c>
      <c r="H19" s="2" t="s">
        <v>77</v>
      </c>
      <c r="I19" s="1">
        <v>0</v>
      </c>
      <c r="J19" s="3" t="s">
        <v>18</v>
      </c>
      <c r="K19" s="2" t="str">
        <f>J19*3241.00</f>
        <v>0</v>
      </c>
      <c r="L19" s="5"/>
    </row>
    <row r="20" spans="1:12" outlineLevel="2">
      <c r="A20" s="8" t="s">
        <v>78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829163</v>
      </c>
      <c r="C21" s="1" t="s">
        <v>79</v>
      </c>
      <c r="D21" s="1" t="s">
        <v>80</v>
      </c>
      <c r="E21" s="2" t="s">
        <v>81</v>
      </c>
      <c r="F21" s="2" t="s">
        <v>82</v>
      </c>
      <c r="G21" s="2" t="s">
        <v>40</v>
      </c>
      <c r="H21" s="2">
        <v>0</v>
      </c>
      <c r="I21" s="1">
        <v>0</v>
      </c>
      <c r="J21" s="3" t="s">
        <v>18</v>
      </c>
      <c r="K21" s="2" t="str">
        <f>J21*313.86</f>
        <v>0</v>
      </c>
      <c r="L21" s="5"/>
    </row>
    <row r="22" spans="1:12" customHeight="1" ht="105" outlineLevel="4">
      <c r="A22" s="1"/>
      <c r="B22" s="1">
        <v>829164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0</v>
      </c>
      <c r="H22" s="2">
        <v>0</v>
      </c>
      <c r="I22" s="1">
        <v>0</v>
      </c>
      <c r="J22" s="3" t="s">
        <v>18</v>
      </c>
      <c r="K22" s="2" t="str">
        <f>J22*583.10</f>
        <v>0</v>
      </c>
      <c r="L22" s="5"/>
    </row>
    <row r="23" spans="1:12" customHeight="1" ht="105" outlineLevel="4">
      <c r="A23" s="1"/>
      <c r="B23" s="1">
        <v>829165</v>
      </c>
      <c r="C23" s="1" t="s">
        <v>87</v>
      </c>
      <c r="D23" s="1" t="s">
        <v>88</v>
      </c>
      <c r="E23" s="2" t="s">
        <v>89</v>
      </c>
      <c r="F23" s="2" t="s">
        <v>90</v>
      </c>
      <c r="G23" s="2" t="s">
        <v>51</v>
      </c>
      <c r="H23" s="2">
        <v>0</v>
      </c>
      <c r="I23" s="1">
        <v>0</v>
      </c>
      <c r="J23" s="3" t="s">
        <v>18</v>
      </c>
      <c r="K23" s="2" t="str">
        <f>J23*748.21</f>
        <v>0</v>
      </c>
      <c r="L23" s="5"/>
    </row>
    <row r="24" spans="1:12" customHeight="1" ht="105" outlineLevel="4">
      <c r="A24" s="1"/>
      <c r="B24" s="1">
        <v>829166</v>
      </c>
      <c r="C24" s="1" t="s">
        <v>91</v>
      </c>
      <c r="D24" s="1" t="s">
        <v>92</v>
      </c>
      <c r="E24" s="2" t="s">
        <v>93</v>
      </c>
      <c r="F24" s="2" t="s">
        <v>94</v>
      </c>
      <c r="G24" s="2" t="s">
        <v>51</v>
      </c>
      <c r="H24" s="2">
        <v>0</v>
      </c>
      <c r="I24" s="1">
        <v>0</v>
      </c>
      <c r="J24" s="3" t="s">
        <v>18</v>
      </c>
      <c r="K24" s="2" t="str">
        <f>J24*1044.23</f>
        <v>0</v>
      </c>
      <c r="L24" s="5"/>
    </row>
    <row r="25" spans="1:12" customHeight="1" ht="105" outlineLevel="4">
      <c r="A25" s="1"/>
      <c r="B25" s="1">
        <v>829352</v>
      </c>
      <c r="C25" s="1" t="s">
        <v>95</v>
      </c>
      <c r="D25" s="1" t="s">
        <v>96</v>
      </c>
      <c r="E25" s="2" t="s">
        <v>97</v>
      </c>
      <c r="F25" s="2" t="s">
        <v>82</v>
      </c>
      <c r="G25" s="2">
        <v>0</v>
      </c>
      <c r="H25" s="2">
        <v>0</v>
      </c>
      <c r="I25" s="1">
        <v>0</v>
      </c>
      <c r="J25" s="3" t="s">
        <v>18</v>
      </c>
      <c r="K25" s="2" t="str">
        <f>J25*313.86</f>
        <v>0</v>
      </c>
      <c r="L25" s="5"/>
    </row>
    <row r="26" spans="1:12" customHeight="1" ht="105" outlineLevel="4">
      <c r="A26" s="1"/>
      <c r="B26" s="1">
        <v>829353</v>
      </c>
      <c r="C26" s="1" t="s">
        <v>98</v>
      </c>
      <c r="D26" s="1" t="s">
        <v>99</v>
      </c>
      <c r="E26" s="2" t="s">
        <v>100</v>
      </c>
      <c r="F26" s="2" t="s">
        <v>86</v>
      </c>
      <c r="G26" s="2">
        <v>0</v>
      </c>
      <c r="H26" s="2">
        <v>0</v>
      </c>
      <c r="I26" s="1">
        <v>0</v>
      </c>
      <c r="J26" s="3" t="s">
        <v>18</v>
      </c>
      <c r="K26" s="2" t="str">
        <f>J26*583.10</f>
        <v>0</v>
      </c>
      <c r="L26" s="5"/>
    </row>
    <row r="27" spans="1:12" customHeight="1" ht="105" outlineLevel="4">
      <c r="A27" s="1"/>
      <c r="B27" s="1">
        <v>829354</v>
      </c>
      <c r="C27" s="1" t="s">
        <v>101</v>
      </c>
      <c r="D27" s="1" t="s">
        <v>102</v>
      </c>
      <c r="E27" s="2" t="s">
        <v>103</v>
      </c>
      <c r="F27" s="2" t="s">
        <v>90</v>
      </c>
      <c r="G27" s="2">
        <v>2</v>
      </c>
      <c r="H27" s="2">
        <v>0</v>
      </c>
      <c r="I27" s="1">
        <v>0</v>
      </c>
      <c r="J27" s="3" t="s">
        <v>18</v>
      </c>
      <c r="K27" s="2" t="str">
        <f>J27*748.21</f>
        <v>0</v>
      </c>
      <c r="L27" s="5"/>
    </row>
    <row r="28" spans="1:12" customHeight="1" ht="105" outlineLevel="4">
      <c r="A28" s="1"/>
      <c r="B28" s="1">
        <v>832286</v>
      </c>
      <c r="C28" s="1" t="s">
        <v>104</v>
      </c>
      <c r="D28" s="1" t="s">
        <v>105</v>
      </c>
      <c r="E28" s="2" t="s">
        <v>106</v>
      </c>
      <c r="F28" s="2" t="s">
        <v>107</v>
      </c>
      <c r="G28" s="2" t="s">
        <v>40</v>
      </c>
      <c r="H28" s="2">
        <v>0</v>
      </c>
      <c r="I28" s="1">
        <v>0</v>
      </c>
      <c r="J28" s="3" t="s">
        <v>18</v>
      </c>
      <c r="K28" s="2" t="str">
        <f>J28*403.11</f>
        <v>0</v>
      </c>
      <c r="L28" s="5"/>
    </row>
    <row r="29" spans="1:12" customHeight="1" ht="105" outlineLevel="4">
      <c r="A29" s="1"/>
      <c r="B29" s="1">
        <v>832287</v>
      </c>
      <c r="C29" s="1" t="s">
        <v>108</v>
      </c>
      <c r="D29" s="1" t="s">
        <v>109</v>
      </c>
      <c r="E29" s="2" t="s">
        <v>110</v>
      </c>
      <c r="F29" s="2" t="s">
        <v>107</v>
      </c>
      <c r="G29" s="2" t="s">
        <v>17</v>
      </c>
      <c r="H29" s="2">
        <v>0</v>
      </c>
      <c r="I29" s="1">
        <v>0</v>
      </c>
      <c r="J29" s="3" t="s">
        <v>18</v>
      </c>
      <c r="K29" s="2" t="str">
        <f>J29*403.11</f>
        <v>0</v>
      </c>
      <c r="L29" s="5"/>
    </row>
    <row r="30" spans="1:12" customHeight="1" ht="105" outlineLevel="4">
      <c r="A30" s="1"/>
      <c r="B30" s="1">
        <v>834521</v>
      </c>
      <c r="C30" s="1" t="s">
        <v>111</v>
      </c>
      <c r="D30" s="1" t="s">
        <v>112</v>
      </c>
      <c r="E30" s="2" t="s">
        <v>113</v>
      </c>
      <c r="F30" s="2" t="s">
        <v>114</v>
      </c>
      <c r="G30" s="2" t="s">
        <v>40</v>
      </c>
      <c r="H30" s="2">
        <v>0</v>
      </c>
      <c r="I30" s="1">
        <v>0</v>
      </c>
      <c r="J30" s="3" t="s">
        <v>18</v>
      </c>
      <c r="K30" s="2" t="str">
        <f>J30*1256.94</f>
        <v>0</v>
      </c>
      <c r="L30" s="5"/>
    </row>
    <row r="31" spans="1:12" customHeight="1" ht="105" outlineLevel="4">
      <c r="A31" s="1"/>
      <c r="B31" s="1">
        <v>834522</v>
      </c>
      <c r="C31" s="1" t="s">
        <v>115</v>
      </c>
      <c r="D31" s="1" t="s">
        <v>116</v>
      </c>
      <c r="E31" s="2" t="s">
        <v>117</v>
      </c>
      <c r="F31" s="2" t="s">
        <v>118</v>
      </c>
      <c r="G31" s="2" t="s">
        <v>51</v>
      </c>
      <c r="H31" s="2">
        <v>0</v>
      </c>
      <c r="I31" s="1">
        <v>0</v>
      </c>
      <c r="J31" s="3" t="s">
        <v>18</v>
      </c>
      <c r="K31" s="2" t="str">
        <f>J31*1555.93</f>
        <v>0</v>
      </c>
      <c r="L31" s="5"/>
    </row>
    <row r="32" spans="1:12" outlineLevel="2">
      <c r="A32" s="8" t="s">
        <v>119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5"/>
    </row>
    <row r="33" spans="1:12" outlineLevel="4">
      <c r="A33" s="1"/>
      <c r="B33" s="1">
        <v>883421</v>
      </c>
      <c r="C33" s="1" t="s">
        <v>120</v>
      </c>
      <c r="D33" s="1"/>
      <c r="E33" s="2" t="s">
        <v>121</v>
      </c>
      <c r="F33" s="2" t="s">
        <v>122</v>
      </c>
      <c r="G33" s="2" t="s">
        <v>40</v>
      </c>
      <c r="H33" s="2">
        <v>0</v>
      </c>
      <c r="I33" s="1">
        <v>0</v>
      </c>
      <c r="J33" s="3" t="s">
        <v>18</v>
      </c>
      <c r="K33" s="2" t="str">
        <f>J33*278.00</f>
        <v>0</v>
      </c>
      <c r="L33" s="5"/>
    </row>
    <row r="34" spans="1:12" outlineLevel="4">
      <c r="A34" s="1"/>
      <c r="B34" s="1">
        <v>883422</v>
      </c>
      <c r="C34" s="1" t="s">
        <v>123</v>
      </c>
      <c r="D34" s="1"/>
      <c r="E34" s="2" t="s">
        <v>124</v>
      </c>
      <c r="F34" s="2" t="s">
        <v>46</v>
      </c>
      <c r="G34" s="2">
        <v>0</v>
      </c>
      <c r="H34" s="2">
        <v>0</v>
      </c>
      <c r="I34" s="1">
        <v>0</v>
      </c>
      <c r="J34" s="3" t="s">
        <v>18</v>
      </c>
      <c r="K34" s="2" t="str">
        <f>J34*0.00</f>
        <v>0</v>
      </c>
      <c r="L34" s="5"/>
    </row>
    <row r="35" spans="1:12" outlineLevel="4">
      <c r="A35" s="1"/>
      <c r="B35" s="1">
        <v>883423</v>
      </c>
      <c r="C35" s="1" t="s">
        <v>125</v>
      </c>
      <c r="D35" s="1"/>
      <c r="E35" s="2" t="s">
        <v>126</v>
      </c>
      <c r="F35" s="2" t="s">
        <v>127</v>
      </c>
      <c r="G35" s="2" t="s">
        <v>51</v>
      </c>
      <c r="H35" s="2">
        <v>0</v>
      </c>
      <c r="I35" s="1">
        <v>0</v>
      </c>
      <c r="J35" s="3" t="s">
        <v>18</v>
      </c>
      <c r="K35" s="2" t="str">
        <f>J35*466.00</f>
        <v>0</v>
      </c>
      <c r="L35" s="5"/>
    </row>
    <row r="36" spans="1:12" outlineLevel="4">
      <c r="A36" s="1"/>
      <c r="B36" s="1">
        <v>883424</v>
      </c>
      <c r="C36" s="1" t="s">
        <v>128</v>
      </c>
      <c r="D36" s="1"/>
      <c r="E36" s="2" t="s">
        <v>129</v>
      </c>
      <c r="F36" s="2" t="s">
        <v>130</v>
      </c>
      <c r="G36" s="2">
        <v>0</v>
      </c>
      <c r="H36" s="2">
        <v>0</v>
      </c>
      <c r="I36" s="1">
        <v>0</v>
      </c>
      <c r="J36" s="3" t="s">
        <v>18</v>
      </c>
      <c r="K36" s="2" t="str">
        <f>J36*586.00</f>
        <v>0</v>
      </c>
      <c r="L36" s="5"/>
    </row>
    <row r="37" spans="1:12" outlineLevel="4">
      <c r="A37" s="1"/>
      <c r="B37" s="1">
        <v>883425</v>
      </c>
      <c r="C37" s="1" t="s">
        <v>131</v>
      </c>
      <c r="D37" s="1"/>
      <c r="E37" s="2" t="s">
        <v>132</v>
      </c>
      <c r="F37" s="2" t="s">
        <v>133</v>
      </c>
      <c r="G37" s="2" t="s">
        <v>51</v>
      </c>
      <c r="H37" s="2">
        <v>0</v>
      </c>
      <c r="I37" s="1">
        <v>0</v>
      </c>
      <c r="J37" s="3" t="s">
        <v>18</v>
      </c>
      <c r="K37" s="2" t="str">
        <f>J37*886.00</f>
        <v>0</v>
      </c>
      <c r="L3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1:K11"/>
    <mergeCell ref="A20:K20"/>
    <mergeCell ref="A32:K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2025-07-13T18:22:58+03:00</dcterms:created>
  <dcterms:modified xsi:type="dcterms:W3CDTF">2025-07-13T18:22:58+03:00</dcterms:modified>
  <dc:title>Untitled Spreadsheet</dc:title>
  <dc:description/>
  <dc:subject/>
  <cp:keywords/>
  <cp:category/>
</cp:coreProperties>
</file>