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<sst xmlns="http://schemas.openxmlformats.org/spreadsheetml/2006/main" uniqueCount="91">
  <si>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</si>
  <si>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</si>
  <si>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</si>
  <si>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</si>
  <si>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</si>
  <si>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</si>
  <si>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</si>
  <si>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</si>
  <si>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</si>
  <si>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</si>
  <si>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</si>
  <si>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VALTEC</t>
  </si>
  <si>
    <t>VLC-441001</t>
  </si>
  <si>
    <t>VT.151.N.04</t>
  </si>
  <si>
    <t>Клапан обратный  1/2" (латунный золотник) (13 /208шт)</t>
  </si>
  <si>
    <t>446.00 руб.</t>
  </si>
  <si>
    <t>&gt;50</t>
  </si>
  <si>
    <t>&gt;1000</t>
  </si>
  <si>
    <t>шт</t>
  </si>
  <si>
    <t>VLC-441002</t>
  </si>
  <si>
    <t>VT.151.N.05</t>
  </si>
  <si>
    <t>Клапан обратный  3/4" (латунный золотник) (11 /132шт)</t>
  </si>
  <si>
    <t>657.00 руб.</t>
  </si>
  <si>
    <t>&gt;25</t>
  </si>
  <si>
    <t>VLC-441003</t>
  </si>
  <si>
    <t>VT.151.N.06</t>
  </si>
  <si>
    <t>Клапан обратный  1" (латунный золотник)  (8 /96шт)</t>
  </si>
  <si>
    <t>1 012.00 руб.</t>
  </si>
  <si>
    <t>&gt;500</t>
  </si>
  <si>
    <t>VLC-441004</t>
  </si>
  <si>
    <t>VT.161.N.04</t>
  </si>
  <si>
    <t>Клапан обратный  1/2"  (20 /320шт)</t>
  </si>
  <si>
    <t>397.00 руб.</t>
  </si>
  <si>
    <t>VLC-441005</t>
  </si>
  <si>
    <t>VT.161.N.05</t>
  </si>
  <si>
    <t>Клапан обратный  3/4"  (15 /240шт)</t>
  </si>
  <si>
    <t>489.00 руб.</t>
  </si>
  <si>
    <t>VLC-441006</t>
  </si>
  <si>
    <t>VT.161.N.06</t>
  </si>
  <si>
    <t>Клапан обратный  1"  (10 /120шт)</t>
  </si>
  <si>
    <t>808.00 руб.</t>
  </si>
  <si>
    <t>VLC-441007</t>
  </si>
  <si>
    <t>VT.161.N.07</t>
  </si>
  <si>
    <t>Клапан обратный  1 1/4" (6 /72шт)</t>
  </si>
  <si>
    <t>1 157.00 руб.</t>
  </si>
  <si>
    <t>&gt;10</t>
  </si>
  <si>
    <t>&gt;100</t>
  </si>
  <si>
    <t>VLC-441008</t>
  </si>
  <si>
    <t>VT.161.N.08</t>
  </si>
  <si>
    <t>Клапан обратный  1 1/2" (4 /48шт)</t>
  </si>
  <si>
    <t>1 946.00 руб.</t>
  </si>
  <si>
    <t>VLC-441009</t>
  </si>
  <si>
    <t>VT.161.N.09</t>
  </si>
  <si>
    <t>Клапан обратный  2" (3 /24шт)</t>
  </si>
  <si>
    <t>2 768.00 руб.</t>
  </si>
  <si>
    <t>VLC-441010</t>
  </si>
  <si>
    <t>VT.171.N.04</t>
  </si>
  <si>
    <t>Обратный клапан с дренажем и воздухоотводчиком  1/2" (10 /60шт)</t>
  </si>
  <si>
    <t>1 016.00 руб.</t>
  </si>
  <si>
    <t>VLC-441011</t>
  </si>
  <si>
    <t>VT.171.N.05</t>
  </si>
  <si>
    <t>Обратный клапан с дренажем и воздухоотводчиком  3/4" (8 /32шт)</t>
  </si>
  <si>
    <t>1 430.00 руб.</t>
  </si>
  <si>
    <t>VLC-441012</t>
  </si>
  <si>
    <t>VT.171.N.06</t>
  </si>
  <si>
    <t>Обратный клапан с дренажем и воздухоотводчиком  1" (6 /24шт)</t>
  </si>
  <si>
    <t>2 148.00 руб.</t>
  </si>
  <si>
    <t>VLC-441013</t>
  </si>
  <si>
    <t>VT.171.N.07</t>
  </si>
  <si>
    <t>Обратный клапан с дренажем и воздухоотводчиком  1 1/4" (3 /12шт)</t>
  </si>
  <si>
    <t>3 216.00 руб.</t>
  </si>
  <si>
    <t>VLC-441014</t>
  </si>
  <si>
    <t>VT.202.N.06</t>
  </si>
  <si>
    <t>Клапан обратный для гравитационных  систем   1" (3 /24шт)</t>
  </si>
  <si>
    <t>3 169.00 руб.</t>
  </si>
  <si>
    <t>VLC-441015</t>
  </si>
  <si>
    <t>VT.202.N.07</t>
  </si>
  <si>
    <t>Клапан обратный для гравитационных  систем  1 1/4" (2 /16шт)</t>
  </si>
  <si>
    <t>5 505.00 руб.</t>
  </si>
  <si>
    <t>VLC-999007</t>
  </si>
  <si>
    <t>VT.151.N.07</t>
  </si>
  <si>
    <t>Клапан обратный 1 1/4" (латунный золотник)</t>
  </si>
  <si>
    <t>1 599.00 руб.</t>
  </si>
  <si>
    <t>VLC-999008</t>
  </si>
  <si>
    <t>VT.151.N.08</t>
  </si>
  <si>
    <t>Клапан обратный 1 1/2" (латунный золотник)</t>
  </si>
  <si>
    <t>2 135.00 руб.</t>
  </si>
  <si>
    <t>VLC-999009</t>
  </si>
  <si>
    <t>VT.151.N.09</t>
  </si>
  <si>
    <t>Клапан обратный 2" (латунный золотник)</t>
  </si>
  <si>
    <t>3 185.00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</si>
</sst>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a41b9e0_86a5_11e9_8101_003048fd731b_c85d7d0e_281d_11ed_a30f_00259070b4871.jpeg"/><Relationship Id="rId2" Type="http://schemas.openxmlformats.org/officeDocument/2006/relationships/image" Target="../media/8a41b9e4_86a5_11e9_8101_003048fd731b_c85d7d12_281d_11ed_a30f_00259070b4872.jpeg"/><Relationship Id="rId3" Type="http://schemas.openxmlformats.org/officeDocument/2006/relationships/image" Target="../media/8a41b9e8_86a5_11e9_8101_003048fd731b_c85d7d16_281d_11ed_a30f_00259070b4873.jpeg"/><Relationship Id="rId4" Type="http://schemas.openxmlformats.org/officeDocument/2006/relationships/image" Target="../media/8a41b9ec_86a5_11e9_8101_003048fd731b_c85d7d26_281d_11ed_a30f_00259070b4874.jpeg"/><Relationship Id="rId5" Type="http://schemas.openxmlformats.org/officeDocument/2006/relationships/image" Target="../media/8a41b9f0_86a5_11e9_8101_003048fd731b_c85d7d2a_281d_11ed_a30f_00259070b4875.jpeg"/><Relationship Id="rId6" Type="http://schemas.openxmlformats.org/officeDocument/2006/relationships/image" Target="../media/8a41b9f4_86a5_11e9_8101_003048fd731b_c85d7d2e_281d_11ed_a30f_00259070b4876.jpeg"/><Relationship Id="rId7" Type="http://schemas.openxmlformats.org/officeDocument/2006/relationships/image" Target="../media/8a41b9f8_86a5_11e9_8101_003048fd731b_c85d7d32_281d_11ed_a30f_00259070b4877.jpeg"/><Relationship Id="rId8" Type="http://schemas.openxmlformats.org/officeDocument/2006/relationships/image" Target="../media/8a41b9fc_86a5_11e9_8101_003048fd731b_c85d7d36_281d_11ed_a30f_00259070b4878.jpeg"/><Relationship Id="rId9" Type="http://schemas.openxmlformats.org/officeDocument/2006/relationships/image" Target="../media/8a41ba00_86a5_11e9_8101_003048fd731b_c85d7d3a_281d_11ed_a30f_00259070b4879.jpeg"/><Relationship Id="rId10" Type="http://schemas.openxmlformats.org/officeDocument/2006/relationships/image" Target="../media/8a41ba04_86a5_11e9_8101_003048fd731b_c85d7d3e_281d_11ed_a30f_00259070b48710.jpeg"/><Relationship Id="rId11" Type="http://schemas.openxmlformats.org/officeDocument/2006/relationships/image" Target="../media/8a41ba08_86a5_11e9_8101_003048fd731b_c85d7d42_281d_11ed_a30f_00259070b48711.jpeg"/><Relationship Id="rId12" Type="http://schemas.openxmlformats.org/officeDocument/2006/relationships/image" Target="../media/8a41ba0c_86a5_11e9_8101_003048fd731b_c85d7d46_281d_11ed_a30f_00259070b48712.jpeg"/><Relationship Id="rId13" Type="http://schemas.openxmlformats.org/officeDocument/2006/relationships/image" Target="../media/8a41ba10_86a5_11e9_8101_003048fd731b_c85d7d4a_281d_11ed_a30f_00259070b48713.jpeg"/><Relationship Id="rId14" Type="http://schemas.openxmlformats.org/officeDocument/2006/relationships/image" Target="../media/8a41ba14_86a5_11e9_8101_003048fd731b_c85d7d4e_281d_11ed_a30f_00259070b48714.jpeg"/><Relationship Id="rId15" Type="http://schemas.openxmlformats.org/officeDocument/2006/relationships/image" Target="../media/8a41ba18_86a5_11e9_8101_003048fd731b_c85d7d50_281d_11ed_a30f_00259070b48715.jpeg"/><Relationship Id="rId16" Type="http://schemas.openxmlformats.org/officeDocument/2006/relationships/image" Target="../media/3a76c3b5_0b65_11ec_831e_003048fd731b_c85d7d1a_281d_11ed_a30f_00259070b48716.jpeg"/><Relationship Id="rId17" Type="http://schemas.openxmlformats.org/officeDocument/2006/relationships/image" Target="../media/3a76c3b7_0b65_11ec_831e_003048fd731b_c85d7d1e_281d_11ed_a30f_00259070b48717.jpeg"/><Relationship Id="rId18" Type="http://schemas.openxmlformats.org/officeDocument/2006/relationships/image" Target="../media/3a76c3b9_0b65_11ec_831e_003048fd731b_c85d7d22_281d_11ed_a30f_00259070b487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818914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J4*446.00</f>
        <v>0</v>
      </c>
      <c r="L4" s="5"/>
    </row>
    <row r="5" spans="1:12" customHeight="1" ht="105" outlineLevel="3">
      <c r="A5" s="1"/>
      <c r="B5" s="1">
        <v>818915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23</v>
      </c>
      <c r="H5" s="2" t="s">
        <v>17</v>
      </c>
      <c r="I5" s="1">
        <v>0</v>
      </c>
      <c r="J5" s="3" t="s">
        <v>18</v>
      </c>
      <c r="K5" s="2" t="str">
        <f>J5*657.00</f>
        <v>0</v>
      </c>
      <c r="L5" s="5"/>
    </row>
    <row r="6" spans="1:12" customHeight="1" ht="105" outlineLevel="3">
      <c r="A6" s="1"/>
      <c r="B6" s="1">
        <v>818916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23</v>
      </c>
      <c r="H6" s="2" t="s">
        <v>28</v>
      </c>
      <c r="I6" s="1">
        <v>0</v>
      </c>
      <c r="J6" s="3" t="s">
        <v>18</v>
      </c>
      <c r="K6" s="2" t="str">
        <f>J6*1012.00</f>
        <v>0</v>
      </c>
      <c r="L6" s="5"/>
    </row>
    <row r="7" spans="1:12" customHeight="1" ht="105" outlineLevel="3">
      <c r="A7" s="1"/>
      <c r="B7" s="1">
        <v>818917</v>
      </c>
      <c r="C7" s="1" t="s">
        <v>29</v>
      </c>
      <c r="D7" s="1" t="s">
        <v>30</v>
      </c>
      <c r="E7" s="2" t="s">
        <v>31</v>
      </c>
      <c r="F7" s="2" t="s">
        <v>32</v>
      </c>
      <c r="G7" s="2" t="s">
        <v>16</v>
      </c>
      <c r="H7" s="2" t="s">
        <v>17</v>
      </c>
      <c r="I7" s="1">
        <v>0</v>
      </c>
      <c r="J7" s="3" t="s">
        <v>18</v>
      </c>
      <c r="K7" s="2" t="str">
        <f>J7*397.00</f>
        <v>0</v>
      </c>
      <c r="L7" s="5"/>
    </row>
    <row r="8" spans="1:12" customHeight="1" ht="105" outlineLevel="3">
      <c r="A8" s="1"/>
      <c r="B8" s="1">
        <v>818918</v>
      </c>
      <c r="C8" s="1" t="s">
        <v>33</v>
      </c>
      <c r="D8" s="1" t="s">
        <v>34</v>
      </c>
      <c r="E8" s="2" t="s">
        <v>35</v>
      </c>
      <c r="F8" s="2" t="s">
        <v>36</v>
      </c>
      <c r="G8" s="2" t="s">
        <v>23</v>
      </c>
      <c r="H8" s="2" t="s">
        <v>17</v>
      </c>
      <c r="I8" s="1">
        <v>0</v>
      </c>
      <c r="J8" s="3" t="s">
        <v>18</v>
      </c>
      <c r="K8" s="2" t="str">
        <f>J8*489.00</f>
        <v>0</v>
      </c>
      <c r="L8" s="5"/>
    </row>
    <row r="9" spans="1:12" customHeight="1" ht="105" outlineLevel="3">
      <c r="A9" s="1"/>
      <c r="B9" s="1">
        <v>818919</v>
      </c>
      <c r="C9" s="1" t="s">
        <v>37</v>
      </c>
      <c r="D9" s="1" t="s">
        <v>38</v>
      </c>
      <c r="E9" s="2" t="s">
        <v>39</v>
      </c>
      <c r="F9" s="2" t="s">
        <v>40</v>
      </c>
      <c r="G9" s="2" t="s">
        <v>23</v>
      </c>
      <c r="H9" s="2" t="s">
        <v>28</v>
      </c>
      <c r="I9" s="1">
        <v>0</v>
      </c>
      <c r="J9" s="3" t="s">
        <v>18</v>
      </c>
      <c r="K9" s="2" t="str">
        <f>J9*808.00</f>
        <v>0</v>
      </c>
      <c r="L9" s="5"/>
    </row>
    <row r="10" spans="1:12" customHeight="1" ht="105" outlineLevel="3">
      <c r="A10" s="1"/>
      <c r="B10" s="1">
        <v>818920</v>
      </c>
      <c r="C10" s="1" t="s">
        <v>41</v>
      </c>
      <c r="D10" s="1" t="s">
        <v>42</v>
      </c>
      <c r="E10" s="2" t="s">
        <v>43</v>
      </c>
      <c r="F10" s="2" t="s">
        <v>44</v>
      </c>
      <c r="G10" s="2" t="s">
        <v>45</v>
      </c>
      <c r="H10" s="2" t="s">
        <v>46</v>
      </c>
      <c r="I10" s="1">
        <v>0</v>
      </c>
      <c r="J10" s="3" t="s">
        <v>18</v>
      </c>
      <c r="K10" s="2" t="str">
        <f>J10*1157.00</f>
        <v>0</v>
      </c>
      <c r="L10" s="5"/>
    </row>
    <row r="11" spans="1:12" customHeight="1" ht="105" outlineLevel="3">
      <c r="A11" s="1"/>
      <c r="B11" s="1">
        <v>818921</v>
      </c>
      <c r="C11" s="1" t="s">
        <v>47</v>
      </c>
      <c r="D11" s="1" t="s">
        <v>48</v>
      </c>
      <c r="E11" s="2" t="s">
        <v>49</v>
      </c>
      <c r="F11" s="2" t="s">
        <v>50</v>
      </c>
      <c r="G11" s="2" t="s">
        <v>45</v>
      </c>
      <c r="H11" s="2" t="s">
        <v>46</v>
      </c>
      <c r="I11" s="1">
        <v>0</v>
      </c>
      <c r="J11" s="3" t="s">
        <v>18</v>
      </c>
      <c r="K11" s="2" t="str">
        <f>J11*1946.00</f>
        <v>0</v>
      </c>
      <c r="L11" s="5"/>
    </row>
    <row r="12" spans="1:12" customHeight="1" ht="105" outlineLevel="3">
      <c r="A12" s="1"/>
      <c r="B12" s="1">
        <v>818922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3</v>
      </c>
      <c r="H12" s="2" t="s">
        <v>16</v>
      </c>
      <c r="I12" s="1">
        <v>0</v>
      </c>
      <c r="J12" s="3" t="s">
        <v>18</v>
      </c>
      <c r="K12" s="2" t="str">
        <f>J12*2768.00</f>
        <v>0</v>
      </c>
      <c r="L12" s="5"/>
    </row>
    <row r="13" spans="1:12" customHeight="1" ht="105" outlineLevel="3">
      <c r="A13" s="1"/>
      <c r="B13" s="1">
        <v>818923</v>
      </c>
      <c r="C13" s="1" t="s">
        <v>55</v>
      </c>
      <c r="D13" s="1" t="s">
        <v>56</v>
      </c>
      <c r="E13" s="2" t="s">
        <v>57</v>
      </c>
      <c r="F13" s="2" t="s">
        <v>58</v>
      </c>
      <c r="G13" s="2">
        <v>6</v>
      </c>
      <c r="H13" s="2">
        <v>0</v>
      </c>
      <c r="I13" s="1">
        <v>0</v>
      </c>
      <c r="J13" s="3" t="s">
        <v>18</v>
      </c>
      <c r="K13" s="2" t="str">
        <f>J13*1016.00</f>
        <v>0</v>
      </c>
      <c r="L13" s="5"/>
    </row>
    <row r="14" spans="1:12" customHeight="1" ht="105" outlineLevel="3">
      <c r="A14" s="1"/>
      <c r="B14" s="1">
        <v>818924</v>
      </c>
      <c r="C14" s="1" t="s">
        <v>59</v>
      </c>
      <c r="D14" s="1" t="s">
        <v>60</v>
      </c>
      <c r="E14" s="2" t="s">
        <v>61</v>
      </c>
      <c r="F14" s="2" t="s">
        <v>62</v>
      </c>
      <c r="G14" s="2">
        <v>0</v>
      </c>
      <c r="H14" s="2" t="s">
        <v>16</v>
      </c>
      <c r="I14" s="1">
        <v>0</v>
      </c>
      <c r="J14" s="3" t="s">
        <v>18</v>
      </c>
      <c r="K14" s="2" t="str">
        <f>J14*1430.00</f>
        <v>0</v>
      </c>
      <c r="L14" s="5"/>
    </row>
    <row r="15" spans="1:12" customHeight="1" ht="105" outlineLevel="3">
      <c r="A15" s="1"/>
      <c r="B15" s="1">
        <v>818925</v>
      </c>
      <c r="C15" s="1" t="s">
        <v>63</v>
      </c>
      <c r="D15" s="1" t="s">
        <v>64</v>
      </c>
      <c r="E15" s="2" t="s">
        <v>65</v>
      </c>
      <c r="F15" s="2" t="s">
        <v>66</v>
      </c>
      <c r="G15" s="2">
        <v>0</v>
      </c>
      <c r="H15" s="2" t="s">
        <v>45</v>
      </c>
      <c r="I15" s="1">
        <v>0</v>
      </c>
      <c r="J15" s="3" t="s">
        <v>18</v>
      </c>
      <c r="K15" s="2" t="str">
        <f>J15*2148.00</f>
        <v>0</v>
      </c>
      <c r="L15" s="5"/>
    </row>
    <row r="16" spans="1:12" customHeight="1" ht="105" outlineLevel="3">
      <c r="A16" s="1"/>
      <c r="B16" s="1">
        <v>818926</v>
      </c>
      <c r="C16" s="1" t="s">
        <v>67</v>
      </c>
      <c r="D16" s="1" t="s">
        <v>68</v>
      </c>
      <c r="E16" s="2" t="s">
        <v>69</v>
      </c>
      <c r="F16" s="2" t="s">
        <v>70</v>
      </c>
      <c r="G16" s="2">
        <v>0</v>
      </c>
      <c r="H16" s="2" t="s">
        <v>23</v>
      </c>
      <c r="I16" s="1">
        <v>0</v>
      </c>
      <c r="J16" s="3" t="s">
        <v>18</v>
      </c>
      <c r="K16" s="2" t="str">
        <f>J16*3216.00</f>
        <v>0</v>
      </c>
      <c r="L16" s="5"/>
    </row>
    <row r="17" spans="1:12" customHeight="1" ht="105" outlineLevel="3">
      <c r="A17" s="1"/>
      <c r="B17" s="1">
        <v>818927</v>
      </c>
      <c r="C17" s="1" t="s">
        <v>71</v>
      </c>
      <c r="D17" s="1" t="s">
        <v>72</v>
      </c>
      <c r="E17" s="2" t="s">
        <v>73</v>
      </c>
      <c r="F17" s="2" t="s">
        <v>74</v>
      </c>
      <c r="G17" s="2">
        <v>0</v>
      </c>
      <c r="H17" s="2" t="s">
        <v>45</v>
      </c>
      <c r="I17" s="1">
        <v>0</v>
      </c>
      <c r="J17" s="3" t="s">
        <v>18</v>
      </c>
      <c r="K17" s="2" t="str">
        <f>J17*3169.00</f>
        <v>0</v>
      </c>
      <c r="L17" s="5"/>
    </row>
    <row r="18" spans="1:12" customHeight="1" ht="105" outlineLevel="3">
      <c r="A18" s="1"/>
      <c r="B18" s="1">
        <v>818928</v>
      </c>
      <c r="C18" s="1" t="s">
        <v>75</v>
      </c>
      <c r="D18" s="1" t="s">
        <v>76</v>
      </c>
      <c r="E18" s="2" t="s">
        <v>77</v>
      </c>
      <c r="F18" s="2" t="s">
        <v>78</v>
      </c>
      <c r="G18" s="2">
        <v>0</v>
      </c>
      <c r="H18" s="2" t="s">
        <v>23</v>
      </c>
      <c r="I18" s="1">
        <v>0</v>
      </c>
      <c r="J18" s="3" t="s">
        <v>18</v>
      </c>
      <c r="K18" s="2" t="str">
        <f>J18*5505.00</f>
        <v>0</v>
      </c>
      <c r="L18" s="5"/>
    </row>
    <row r="19" spans="1:12" customHeight="1" ht="105" outlineLevel="3">
      <c r="A19" s="1"/>
      <c r="B19" s="1">
        <v>834706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5</v>
      </c>
      <c r="H19" s="2" t="s">
        <v>16</v>
      </c>
      <c r="I19" s="1">
        <v>0</v>
      </c>
      <c r="J19" s="3" t="s">
        <v>18</v>
      </c>
      <c r="K19" s="2" t="str">
        <f>J19*1599.00</f>
        <v>0</v>
      </c>
      <c r="L19" s="5"/>
    </row>
    <row r="20" spans="1:12" customHeight="1" ht="105" outlineLevel="3">
      <c r="A20" s="1"/>
      <c r="B20" s="1">
        <v>834707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2</v>
      </c>
      <c r="H20" s="2" t="s">
        <v>46</v>
      </c>
      <c r="I20" s="1">
        <v>0</v>
      </c>
      <c r="J20" s="3" t="s">
        <v>18</v>
      </c>
      <c r="K20" s="2" t="str">
        <f>J20*2135.00</f>
        <v>0</v>
      </c>
      <c r="L20" s="5"/>
    </row>
    <row r="21" spans="1:12" customHeight="1" ht="105" outlineLevel="3">
      <c r="A21" s="1"/>
      <c r="B21" s="1">
        <v>834708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2</v>
      </c>
      <c r="H21" s="2" t="s">
        <v>46</v>
      </c>
      <c r="I21" s="1">
        <v>0</v>
      </c>
      <c r="J21" s="3" t="s">
        <v>18</v>
      </c>
      <c r="K21" s="2" t="str">
        <f>J21*3185.00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2026-03-17T22:34:52+03:00</dcterms:created>
  <dcterms:modified xsi:type="dcterms:W3CDTF">2026-03-17T22:34:52+03:00</dcterms:modified>
  <dc:title>Untitled Spreadsheet</dc:title>
  <dc:description/>
  <dc:subject/>
  <cp:keywords/>
  <cp:category/>
</cp:coreProperties>
</file>