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<sst xmlns="http://schemas.openxmlformats.org/spreadsheetml/2006/main" uniqueCount="126">
  <si>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</si>
  <si>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</si>
  <si>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</si>
  <si>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</si>
  <si>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</si>
  <si>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</si>
  <si>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</si>
  <si>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</si>
  <si>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</si>
  <si>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</si>
  <si>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</si>
  <si>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</si>
  <si>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</si>
  <si>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</si>
  <si>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</si>
  <si>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</si>
  <si>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</si>
  <si>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&gt;25</t>
  </si>
  <si>
    <t>шт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</si>
  <si>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</si>
  <si>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</si>
  <si>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</si>
  <si>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</si>
  <si>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&gt;10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</si>
  <si>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</si>
  <si>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</si>
  <si>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</si>
  <si>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</si>
  <si>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&gt;50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</si>
  <si>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</si>
  <si>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</si>
  <si>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</si>
  <si>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</si>
  <si>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</si>
  <si>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</si>
  <si>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</si>
  <si>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</si>
  <si>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</si>
  <si>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</si>
  <si>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</si>
  <si>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</si>
  <si>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</si>
  <si>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</si>
  <si>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</si>
  <si>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</si>
  <si>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</si>
  <si>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</si>
  <si>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</si>
  <si>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</si>
  <si>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</si>
  <si>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</si>
  <si>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</si>
  <si>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</si>
  <si>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</si>
  <si>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</si>
  <si>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</si>
  <si>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</si>
  <si>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</si>
  <si>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</si>
  <si>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</si>
  <si>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</si>
  <si>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</si>
  <si>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</si>
  <si>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</si>
  <si>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</si>
  <si>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&gt;100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</si>
  <si>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</si>
  <si>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</si>
  <si>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</si>
  <si>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</si>
  <si>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</si>
  <si>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</si>
  <si>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</si>
  <si>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</si>
  <si>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</si>
  <si>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</si>
  <si>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</si>
  <si>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</si>
  <si>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</si>
  <si>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</si>
  <si>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</si>
  <si>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</si>
  <si>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</si>
  <si>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</si>
  <si>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</si>
  <si>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</si>
  <si>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</si>
  <si>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</si>
  <si>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</si>
  <si>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</si>
  <si>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</si>
  <si>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</si>
  <si>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</si>
  <si>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</si>
  <si>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</si>
  <si>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</si>
  <si>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</si>
  <si>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</si>
  <si>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</si>
  <si>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</si>
  <si>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</si>
  <si>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</si>
  <si>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VLC-900936</t>
  </si>
  <si>
    <t>VTc.510.SL.080502</t>
  </si>
  <si>
    <t>Коллектор из нерж. стали, с м-о расст вых. 100 мм, 1 1/2"х 2 вых. 3/4" нар.р.(нов)</t>
  </si>
  <si>
    <t>3 955.00 руб.</t>
  </si>
  <si>
    <t>VLC-900937</t>
  </si>
  <si>
    <t>VTc.510.SL.080503</t>
  </si>
  <si>
    <t>Коллектор из нерж. стали, с м-о расст вых. 100мм, 1 1/2"х 3 вых. 3/4" нар.р.(нов)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</si>
  <si>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</si>
  <si>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</si>
  <si>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</si>
  <si>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</si>
  <si>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</si>
  <si>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</si>
  <si>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</si>
  <si>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VLC-900940</t>
  </si>
  <si>
    <t>VTc.510.SL.080506</t>
  </si>
  <si>
    <t>Коллектор из нерж. стали, с м-о расст вых. 100мм, 1 1/2"х 6 вых. 3/4" нар.р.(нов)</t>
  </si>
  <si>
    <t>VLC-900941</t>
  </si>
  <si>
    <t>VTc.510.SL.080507</t>
  </si>
  <si>
    <t>Коллектор из нерж. стали, с м-о расст вых. 100мм, 1 1/2"х 7 вых. 3/4" нар.р.(нов)</t>
  </si>
  <si>
    <t>VLC-901007</t>
  </si>
  <si>
    <t>VTc.510.SL.080508</t>
  </si>
  <si>
    <t>Коллектор из нерж. стали, с м-о расст вых. 100мм, 1 1/2"х 8 вых. 3/4" нар.р.(нов)</t>
  </si>
  <si>
    <t>12 185.00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</si>
</sst>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df5_86a5_11e9_8101_003048fd731b_409a69a5_281f_11ed_a30f_00259070b4871.jpeg"/><Relationship Id="rId2" Type="http://schemas.openxmlformats.org/officeDocument/2006/relationships/image" Target="../media/fae7fdf8_86a5_11e9_8101_003048fd731b_409a69a9_281f_11ed_a30f_00259070b4872.jpeg"/><Relationship Id="rId3" Type="http://schemas.openxmlformats.org/officeDocument/2006/relationships/image" Target="../media/fae7fdfb_86a5_11e9_8101_003048fd731b_409a69ad_281f_11ed_a30f_00259070b4873.jpeg"/><Relationship Id="rId4" Type="http://schemas.openxmlformats.org/officeDocument/2006/relationships/image" Target="../media/fae7fdfe_86a5_11e9_8101_003048fd731b_409a69b1_281f_11ed_a30f_00259070b4874.jpeg"/><Relationship Id="rId5" Type="http://schemas.openxmlformats.org/officeDocument/2006/relationships/image" Target="../media/fae7fe01_86a5_11e9_8101_003048fd731b_409a69b5_281f_11ed_a30f_00259070b4875.jpeg"/><Relationship Id="rId6" Type="http://schemas.openxmlformats.org/officeDocument/2006/relationships/image" Target="../media/fae7fe04_86a5_11e9_8101_003048fd731b_409a69b9_281f_11ed_a30f_00259070b4876.jpeg"/><Relationship Id="rId7" Type="http://schemas.openxmlformats.org/officeDocument/2006/relationships/image" Target="../media/fae7fe07_86a5_11e9_8101_003048fd731b_409a69bd_281f_11ed_a30f_00259070b4877.jpeg"/><Relationship Id="rId8" Type="http://schemas.openxmlformats.org/officeDocument/2006/relationships/image" Target="../media/fae7fe0a_86a5_11e9_8101_003048fd731b_409a69c1_281f_11ed_a30f_00259070b4878.jpeg"/><Relationship Id="rId9" Type="http://schemas.openxmlformats.org/officeDocument/2006/relationships/image" Target="../media/fae7fe0d_86a5_11e9_8101_003048fd731b_409a69c5_281f_11ed_a30f_00259070b4879.jpeg"/><Relationship Id="rId10" Type="http://schemas.openxmlformats.org/officeDocument/2006/relationships/image" Target="../media/fae7fe10_86a5_11e9_8101_003048fd731b_409a69c9_281f_11ed_a30f_00259070b48710.jpeg"/><Relationship Id="rId11" Type="http://schemas.openxmlformats.org/officeDocument/2006/relationships/image" Target="../media/fae7fe13_86a5_11e9_8101_003048fd731b_409a69cd_281f_11ed_a30f_00259070b48711.jpeg"/><Relationship Id="rId12" Type="http://schemas.openxmlformats.org/officeDocument/2006/relationships/image" Target="../media/fae7fe16_86a5_11e9_8101_003048fd731b_409a69d1_281f_11ed_a30f_00259070b48712.jpeg"/><Relationship Id="rId13" Type="http://schemas.openxmlformats.org/officeDocument/2006/relationships/image" Target="../media/fae7fe19_86a5_11e9_8101_003048fd731b_409a69d5_281f_11ed_a30f_00259070b48713.jpeg"/><Relationship Id="rId14" Type="http://schemas.openxmlformats.org/officeDocument/2006/relationships/image" Target="../media/fae7fe1c_86a5_11e9_8101_003048fd731b_409a69d9_281f_11ed_a30f_00259070b48714.jpeg"/><Relationship Id="rId15" Type="http://schemas.openxmlformats.org/officeDocument/2006/relationships/image" Target="../media/fae7fe1f_86a5_11e9_8101_003048fd731b_409a69dd_281f_11ed_a30f_00259070b48715.jpeg"/><Relationship Id="rId16" Type="http://schemas.openxmlformats.org/officeDocument/2006/relationships/image" Target="../media/fae7fe22_86a5_11e9_8101_003048fd731b_409a69e1_281f_11ed_a30f_00259070b48716.jpeg"/><Relationship Id="rId17" Type="http://schemas.openxmlformats.org/officeDocument/2006/relationships/image" Target="../media/fae7fe25_86a5_11e9_8101_003048fd731b_409a69e5_281f_11ed_a30f_00259070b48717.jpeg"/><Relationship Id="rId18" Type="http://schemas.openxmlformats.org/officeDocument/2006/relationships/image" Target="../media/fae7fe28_86a5_11e9_8101_003048fd731b_409a69e9_281f_11ed_a30f_00259070b48718.jpeg"/><Relationship Id="rId19" Type="http://schemas.openxmlformats.org/officeDocument/2006/relationships/image" Target="../media/fae7fe2b_86a5_11e9_8101_003048fd731b_409a69ed_281f_11ed_a30f_00259070b48719.jpeg"/><Relationship Id="rId20" Type="http://schemas.openxmlformats.org/officeDocument/2006/relationships/image" Target="../media/fae7fe2e_86a5_11e9_8101_003048fd731b_409a69f1_281f_11ed_a30f_00259070b48720.jpeg"/><Relationship Id="rId21" Type="http://schemas.openxmlformats.org/officeDocument/2006/relationships/image" Target="../media/6d083a51_3466_11eb_81f3_003048fd731b_409a69f5_281f_11ed_a30f_00259070b48721.jpeg"/><Relationship Id="rId22" Type="http://schemas.openxmlformats.org/officeDocument/2006/relationships/image" Target="../media/af385886_ce99_11ef_a6b4_047c1617b143_1b5db49a_f93d_11ef_a6ea_047c1617b14322.jpeg"/><Relationship Id="rId23" Type="http://schemas.openxmlformats.org/officeDocument/2006/relationships/image" Target="../media/af385888_ce99_11ef_a6b4_047c1617b143_1b5db49b_f93d_11ef_a6ea_047c1617b14323.jpeg"/><Relationship Id="rId24" Type="http://schemas.openxmlformats.org/officeDocument/2006/relationships/image" Target="../media/af38588a_ce99_11ef_a6b4_047c1617b143_1b5db49c_f93d_11ef_a6ea_047c1617b14324.jpeg"/><Relationship Id="rId25" Type="http://schemas.openxmlformats.org/officeDocument/2006/relationships/image" Target="../media/af38588c_ce99_11ef_a6b4_047c1617b143_1b5db49d_f93d_11ef_a6ea_047c1617b14325.jpeg"/><Relationship Id="rId26" Type="http://schemas.openxmlformats.org/officeDocument/2006/relationships/image" Target="../media/af38588e_ce99_11ef_a6b4_047c1617b143_1b5db49e_f93d_11ef_a6ea_047c1617b14326.jpeg"/><Relationship Id="rId27" Type="http://schemas.openxmlformats.org/officeDocument/2006/relationships/image" Target="../media/af385890_ce99_11ef_a6b4_047c1617b143_1b5db49f_f93d_11ef_a6ea_047c1617b14327.jpeg"/><Relationship Id="rId28" Type="http://schemas.openxmlformats.org/officeDocument/2006/relationships/image" Target="../media/145c89b0_551c_11f0_a76e_047c1617b143_579e239d_5a46_11f0_a775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820631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J5*5303.00</f>
        <v>0</v>
      </c>
      <c r="L5" s="5"/>
    </row>
    <row r="6" spans="1:12" customHeight="1" ht="105" outlineLevel="4">
      <c r="A6" s="1"/>
      <c r="B6" s="1">
        <v>820632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J6*6114.00</f>
        <v>0</v>
      </c>
      <c r="L6" s="5"/>
    </row>
    <row r="7" spans="1:12" customHeight="1" ht="105" outlineLevel="4">
      <c r="A7" s="1"/>
      <c r="B7" s="1">
        <v>820633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28</v>
      </c>
      <c r="I7" s="1">
        <v>0</v>
      </c>
      <c r="J7" s="3" t="s">
        <v>18</v>
      </c>
      <c r="K7" s="2" t="str">
        <f>J7*8314.00</f>
        <v>0</v>
      </c>
      <c r="L7" s="5"/>
    </row>
    <row r="8" spans="1:12" customHeight="1" ht="105" outlineLevel="4">
      <c r="A8" s="1"/>
      <c r="B8" s="1">
        <v>820634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17</v>
      </c>
      <c r="I8" s="1">
        <v>0</v>
      </c>
      <c r="J8" s="3" t="s">
        <v>18</v>
      </c>
      <c r="K8" s="2" t="str">
        <f>J8*9619.00</f>
        <v>0</v>
      </c>
      <c r="L8" s="5"/>
    </row>
    <row r="9" spans="1:12" customHeight="1" ht="105" outlineLevel="4">
      <c r="A9" s="1"/>
      <c r="B9" s="1">
        <v>820635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23</v>
      </c>
      <c r="I9" s="1">
        <v>0</v>
      </c>
      <c r="J9" s="3" t="s">
        <v>18</v>
      </c>
      <c r="K9" s="2" t="str">
        <f>J9*11681.00</f>
        <v>0</v>
      </c>
      <c r="L9" s="5"/>
    </row>
    <row r="10" spans="1:12" customHeight="1" ht="105" outlineLevel="4">
      <c r="A10" s="1"/>
      <c r="B10" s="1">
        <v>820636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28</v>
      </c>
      <c r="I10" s="1">
        <v>0</v>
      </c>
      <c r="J10" s="3" t="s">
        <v>18</v>
      </c>
      <c r="K10" s="2" t="str">
        <f>J10*2546.00</f>
        <v>0</v>
      </c>
      <c r="L10" s="5"/>
    </row>
    <row r="11" spans="1:12" customHeight="1" ht="105" outlineLevel="4">
      <c r="A11" s="1"/>
      <c r="B11" s="1">
        <v>820637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J11*3445.00</f>
        <v>0</v>
      </c>
      <c r="L11" s="5"/>
    </row>
    <row r="12" spans="1:12" customHeight="1" ht="105" outlineLevel="4">
      <c r="A12" s="1"/>
      <c r="B12" s="1">
        <v>820638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23</v>
      </c>
      <c r="I12" s="1">
        <v>0</v>
      </c>
      <c r="J12" s="3" t="s">
        <v>18</v>
      </c>
      <c r="K12" s="2" t="str">
        <f>J12*4190.00</f>
        <v>0</v>
      </c>
      <c r="L12" s="5"/>
    </row>
    <row r="13" spans="1:12" customHeight="1" ht="105" outlineLevel="4">
      <c r="A13" s="1"/>
      <c r="B13" s="1">
        <v>820639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J13*5356.00</f>
        <v>0</v>
      </c>
      <c r="L13" s="5"/>
    </row>
    <row r="14" spans="1:12" customHeight="1" ht="105" outlineLevel="4">
      <c r="A14" s="1"/>
      <c r="B14" s="1">
        <v>820640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 t="s">
        <v>23</v>
      </c>
      <c r="I14" s="1">
        <v>0</v>
      </c>
      <c r="J14" s="3" t="s">
        <v>18</v>
      </c>
      <c r="K14" s="2" t="str">
        <f>J14*6024.00</f>
        <v>0</v>
      </c>
      <c r="L14" s="5"/>
    </row>
    <row r="15" spans="1:12" customHeight="1" ht="105" outlineLevel="4">
      <c r="A15" s="1"/>
      <c r="B15" s="1">
        <v>820641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 t="s">
        <v>23</v>
      </c>
      <c r="I15" s="1">
        <v>0</v>
      </c>
      <c r="J15" s="3" t="s">
        <v>18</v>
      </c>
      <c r="K15" s="2" t="str">
        <f>J15*6154.00</f>
        <v>0</v>
      </c>
      <c r="L15" s="5"/>
    </row>
    <row r="16" spans="1:12" customHeight="1" ht="105" outlineLevel="4">
      <c r="A16" s="1"/>
      <c r="B16" s="1">
        <v>820642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65</v>
      </c>
      <c r="I16" s="1">
        <v>0</v>
      </c>
      <c r="J16" s="3" t="s">
        <v>18</v>
      </c>
      <c r="K16" s="2" t="str">
        <f>J16*1524.00</f>
        <v>0</v>
      </c>
      <c r="L16" s="5"/>
    </row>
    <row r="17" spans="1:12" customHeight="1" ht="105" outlineLevel="4">
      <c r="A17" s="1"/>
      <c r="B17" s="1">
        <v>820643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J17*2097.00</f>
        <v>0</v>
      </c>
      <c r="L17" s="5"/>
    </row>
    <row r="18" spans="1:12" customHeight="1" ht="105" outlineLevel="4">
      <c r="A18" s="1"/>
      <c r="B18" s="1">
        <v>820644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 t="s">
        <v>23</v>
      </c>
      <c r="I18" s="1">
        <v>0</v>
      </c>
      <c r="J18" s="3" t="s">
        <v>18</v>
      </c>
      <c r="K18" s="2" t="str">
        <f>J18*2675.00</f>
        <v>0</v>
      </c>
      <c r="L18" s="5"/>
    </row>
    <row r="19" spans="1:12" customHeight="1" ht="105" outlineLevel="4">
      <c r="A19" s="1"/>
      <c r="B19" s="1">
        <v>820645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9</v>
      </c>
      <c r="I19" s="1">
        <v>0</v>
      </c>
      <c r="J19" s="3" t="s">
        <v>18</v>
      </c>
      <c r="K19" s="2" t="str">
        <f>J19*2862.00</f>
        <v>0</v>
      </c>
      <c r="L19" s="5"/>
    </row>
    <row r="20" spans="1:12" customHeight="1" ht="105" outlineLevel="4">
      <c r="A20" s="1"/>
      <c r="B20" s="1">
        <v>820646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 t="s">
        <v>23</v>
      </c>
      <c r="I20" s="1">
        <v>0</v>
      </c>
      <c r="J20" s="3" t="s">
        <v>18</v>
      </c>
      <c r="K20" s="2" t="str">
        <f>J20*3357.00</f>
        <v>0</v>
      </c>
      <c r="L20" s="5"/>
    </row>
    <row r="21" spans="1:12" customHeight="1" ht="105" outlineLevel="4">
      <c r="A21" s="1"/>
      <c r="B21" s="1">
        <v>820647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 t="s">
        <v>17</v>
      </c>
      <c r="I21" s="1">
        <v>0</v>
      </c>
      <c r="J21" s="3" t="s">
        <v>18</v>
      </c>
      <c r="K21" s="2" t="str">
        <f>J21*4036.00</f>
        <v>0</v>
      </c>
      <c r="L21" s="5"/>
    </row>
    <row r="22" spans="1:12" customHeight="1" ht="105" outlineLevel="4">
      <c r="A22" s="1"/>
      <c r="B22" s="1">
        <v>820648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 t="s">
        <v>28</v>
      </c>
      <c r="I22" s="1">
        <v>0</v>
      </c>
      <c r="J22" s="3" t="s">
        <v>18</v>
      </c>
      <c r="K22" s="2" t="str">
        <f>J22*4450.00</f>
        <v>0</v>
      </c>
      <c r="L22" s="5"/>
    </row>
    <row r="23" spans="1:12" customHeight="1" ht="105" outlineLevel="4">
      <c r="A23" s="1"/>
      <c r="B23" s="1">
        <v>820649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 t="s">
        <v>23</v>
      </c>
      <c r="I23" s="1">
        <v>0</v>
      </c>
      <c r="J23" s="3" t="s">
        <v>18</v>
      </c>
      <c r="K23" s="2" t="str">
        <f>J23*5223.00</f>
        <v>0</v>
      </c>
      <c r="L23" s="5"/>
    </row>
    <row r="24" spans="1:12" customHeight="1" ht="105" outlineLevel="4">
      <c r="A24" s="1"/>
      <c r="B24" s="1">
        <v>820650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 t="s">
        <v>28</v>
      </c>
      <c r="I24" s="1">
        <v>0</v>
      </c>
      <c r="J24" s="3" t="s">
        <v>18</v>
      </c>
      <c r="K24" s="2" t="str">
        <f>J24*5355.00</f>
        <v>0</v>
      </c>
      <c r="L24" s="5"/>
    </row>
    <row r="25" spans="1:12" customHeight="1" ht="105" outlineLevel="4">
      <c r="A25" s="1"/>
      <c r="B25" s="1">
        <v>836293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 t="s">
        <v>65</v>
      </c>
      <c r="I25" s="1">
        <v>0</v>
      </c>
      <c r="J25" s="3" t="s">
        <v>18</v>
      </c>
      <c r="K25" s="2" t="str">
        <f>J25*2065.00</f>
        <v>0</v>
      </c>
      <c r="L25" s="5"/>
    </row>
    <row r="26" spans="1:12" customHeight="1" ht="105" outlineLevel="4">
      <c r="A26" s="1"/>
      <c r="B26" s="1">
        <v>889751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2</v>
      </c>
      <c r="I26" s="1">
        <v>0</v>
      </c>
      <c r="J26" s="3" t="s">
        <v>18</v>
      </c>
      <c r="K26" s="2" t="str">
        <f>J26*3955.00</f>
        <v>0</v>
      </c>
      <c r="L26" s="5"/>
    </row>
    <row r="27" spans="1:12" customHeight="1" ht="105" outlineLevel="4">
      <c r="A27" s="1"/>
      <c r="B27" s="1">
        <v>889752</v>
      </c>
      <c r="C27" s="1" t="s">
        <v>106</v>
      </c>
      <c r="D27" s="1" t="s">
        <v>107</v>
      </c>
      <c r="E27" s="2" t="s">
        <v>108</v>
      </c>
      <c r="F27" s="2" t="s">
        <v>16</v>
      </c>
      <c r="G27" s="2">
        <v>0</v>
      </c>
      <c r="H27" s="2">
        <v>5</v>
      </c>
      <c r="I27" s="1">
        <v>0</v>
      </c>
      <c r="J27" s="3" t="s">
        <v>18</v>
      </c>
      <c r="K27" s="2" t="str">
        <f>J27*5303.00</f>
        <v>0</v>
      </c>
      <c r="L27" s="5"/>
    </row>
    <row r="28" spans="1:12" customHeight="1" ht="105" outlineLevel="4">
      <c r="A28" s="1"/>
      <c r="B28" s="1">
        <v>889753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0</v>
      </c>
      <c r="H28" s="2">
        <v>7</v>
      </c>
      <c r="I28" s="1">
        <v>0</v>
      </c>
      <c r="J28" s="3" t="s">
        <v>18</v>
      </c>
      <c r="K28" s="2" t="str">
        <f>J28*6719.00</f>
        <v>0</v>
      </c>
      <c r="L28" s="5"/>
    </row>
    <row r="29" spans="1:12" customHeight="1" ht="105" outlineLevel="4">
      <c r="A29" s="1"/>
      <c r="B29" s="1">
        <v>889754</v>
      </c>
      <c r="C29" s="1" t="s">
        <v>113</v>
      </c>
      <c r="D29" s="1" t="s">
        <v>114</v>
      </c>
      <c r="E29" s="2" t="s">
        <v>115</v>
      </c>
      <c r="F29" s="2" t="s">
        <v>27</v>
      </c>
      <c r="G29" s="2">
        <v>0</v>
      </c>
      <c r="H29" s="2">
        <v>4</v>
      </c>
      <c r="I29" s="1">
        <v>0</v>
      </c>
      <c r="J29" s="3" t="s">
        <v>18</v>
      </c>
      <c r="K29" s="2" t="str">
        <f>J29*8314.00</f>
        <v>0</v>
      </c>
      <c r="L29" s="5"/>
    </row>
    <row r="30" spans="1:12" customHeight="1" ht="105" outlineLevel="4">
      <c r="A30" s="1"/>
      <c r="B30" s="1">
        <v>889755</v>
      </c>
      <c r="C30" s="1" t="s">
        <v>116</v>
      </c>
      <c r="D30" s="1" t="s">
        <v>117</v>
      </c>
      <c r="E30" s="2" t="s">
        <v>118</v>
      </c>
      <c r="F30" s="2" t="s">
        <v>32</v>
      </c>
      <c r="G30" s="2">
        <v>0</v>
      </c>
      <c r="H30" s="2" t="s">
        <v>23</v>
      </c>
      <c r="I30" s="1">
        <v>0</v>
      </c>
      <c r="J30" s="3" t="s">
        <v>18</v>
      </c>
      <c r="K30" s="2" t="str">
        <f>J30*9619.00</f>
        <v>0</v>
      </c>
      <c r="L30" s="5"/>
    </row>
    <row r="31" spans="1:12" customHeight="1" ht="105" outlineLevel="4">
      <c r="A31" s="1"/>
      <c r="B31" s="1">
        <v>889756</v>
      </c>
      <c r="C31" s="1" t="s">
        <v>119</v>
      </c>
      <c r="D31" s="1" t="s">
        <v>120</v>
      </c>
      <c r="E31" s="2" t="s">
        <v>121</v>
      </c>
      <c r="F31" s="2" t="s">
        <v>36</v>
      </c>
      <c r="G31" s="2">
        <v>0</v>
      </c>
      <c r="H31" s="2">
        <v>9</v>
      </c>
      <c r="I31" s="1">
        <v>0</v>
      </c>
      <c r="J31" s="3" t="s">
        <v>18</v>
      </c>
      <c r="K31" s="2" t="str">
        <f>J31*11681.00</f>
        <v>0</v>
      </c>
      <c r="L31" s="5"/>
    </row>
    <row r="32" spans="1:12" customHeight="1" ht="105" outlineLevel="4">
      <c r="A32" s="1"/>
      <c r="B32" s="1">
        <v>890055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0</v>
      </c>
      <c r="H32" s="2">
        <v>8</v>
      </c>
      <c r="I32" s="1">
        <v>0</v>
      </c>
      <c r="J32" s="3" t="s">
        <v>18</v>
      </c>
      <c r="K32" s="2" t="str">
        <f>J32*12185.00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2026-04-19T07:36:01+03:00</dcterms:created>
  <dcterms:modified xsi:type="dcterms:W3CDTF">2026-04-19T07:36:01+03:00</dcterms:modified>
  <dc:title>Untitled Spreadsheet</dc:title>
  <dc:description/>
  <dc:subject/>
  <cp:keywords/>
  <cp:category/>
</cp:coreProperties>
</file>