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<sst xmlns="http://schemas.openxmlformats.org/spreadsheetml/2006/main" uniqueCount="168">
  <si>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</si>
  <si>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</si>
  <si>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</si>
  <si>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</si>
  <si>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</si>
  <si>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</si>
  <si>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</si>
  <si>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</si>
  <si>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</si>
  <si>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</si>
  <si>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</si>
  <si>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</si>
  <si>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</si>
  <si>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</si>
  <si>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</si>
  <si>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&gt;10</t>
  </si>
  <si>
    <t>шт</t>
  </si>
  <si>
    <t>FCS-110002</t>
  </si>
  <si>
    <t>соединительный элемент GEBO (нар рез) 3/4" AK (18шт)</t>
  </si>
  <si>
    <t>1 313.42 руб.</t>
  </si>
  <si>
    <t>&gt;50</t>
  </si>
  <si>
    <t>FCS-110003</t>
  </si>
  <si>
    <t>соединительный элемент GEBO (нар рез) 1" AK (15шт)</t>
  </si>
  <si>
    <t>1 601.91 руб.</t>
  </si>
  <si>
    <t>FCS-110004</t>
  </si>
  <si>
    <t>соединительный элемент GEBO (нар рез) 1 1/4" AK (10шт)</t>
  </si>
  <si>
    <t>2 155.60 руб.</t>
  </si>
  <si>
    <t>&gt;25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</si>
  <si>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</si>
  <si>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</si>
  <si>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</si>
  <si>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</si>
  <si>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</si>
  <si>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</si>
  <si>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</si>
  <si>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</si>
  <si>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</si>
  <si>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</si>
  <si>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</si>
  <si>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</si>
  <si>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</si>
  <si>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</si>
  <si>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</si>
  <si>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</si>
  <si>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</si>
  <si>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</si>
  <si>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</si>
  <si>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</si>
  <si>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</si>
  <si>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</si>
  <si>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</si>
  <si>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</si>
  <si>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</si>
  <si>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</si>
  <si>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</si>
  <si>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</si>
  <si>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</si>
  <si>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</si>
  <si>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</si>
  <si>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</si>
  <si>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</si>
  <si>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</si>
  <si>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</si>
  <si>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</si>
  <si>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</si>
  <si>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</si>
  <si>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</si>
  <si>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</si>
  <si>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</si>
  <si>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</si>
  <si>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</si>
  <si>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</si>
  <si>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</si>
  <si>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</si>
  <si>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</si>
  <si>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</si>
  <si>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</si>
  <si>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</si>
  <si>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</si>
  <si>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</si>
  <si>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</si>
  <si>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</si>
  <si>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</si>
  <si>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</si>
  <si>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</si>
  <si>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</si>
  <si>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</si>
  <si>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</si>
  <si>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</si>
  <si>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</si>
  <si>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</si>
  <si>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</si>
  <si>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</si>
  <si>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</si>
  <si>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</si>
  <si>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</si>
  <si>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</si>
  <si>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</si>
  <si>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</si>
  <si>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</si>
  <si>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</si>
  <si>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</si>
  <si>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</si>
  <si>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465.59 руб.</t>
  </si>
  <si>
    <t>FCS-150004</t>
  </si>
  <si>
    <t>VR2063</t>
  </si>
  <si>
    <t>Муфта для соединения стальных и полимерных труб 1 1/4" вн.р. (40/5шт)</t>
  </si>
  <si>
    <t>1 292.64 руб.</t>
  </si>
  <si>
    <t>VER-000138</t>
  </si>
  <si>
    <t>VR2059</t>
  </si>
  <si>
    <t>Муфта для соединения стальных и полимерных труб 1/2"x1/2" (64/8шт)</t>
  </si>
  <si>
    <t>687.23 руб.</t>
  </si>
  <si>
    <t>VER-000219</t>
  </si>
  <si>
    <t>VR2060</t>
  </si>
  <si>
    <t>Муфта для соединения стальных и полимерных труб 3/4" вн.р. (64/8шт)</t>
  </si>
  <si>
    <t>565.25 руб.</t>
  </si>
  <si>
    <t>VER-000220</t>
  </si>
  <si>
    <t>VR2061</t>
  </si>
  <si>
    <t>Муфта для соединения стальных и полимерных труб 3/4" нар. р. (64/8шт)</t>
  </si>
  <si>
    <t>592.03 руб.</t>
  </si>
  <si>
    <t>VER-000309</t>
  </si>
  <si>
    <t>VR2062</t>
  </si>
  <si>
    <t>Муфта для соединения стальных и полимерных труб 3/4"X3/4" (64/8шт)</t>
  </si>
  <si>
    <t>895.48 руб.</t>
  </si>
  <si>
    <t>VER-000310</t>
  </si>
  <si>
    <t>VR2068</t>
  </si>
  <si>
    <t>Муфта для соединения стальных и полимерных труб 1"X1"(40/5шт)</t>
  </si>
  <si>
    <t>1 149.84 руб.</t>
  </si>
  <si>
    <t>VER-000311</t>
  </si>
  <si>
    <t>VR2066</t>
  </si>
  <si>
    <t>Муфта для соединения стальных и полимерных труб 1" вн.р  (40/5шт)</t>
  </si>
  <si>
    <t>752.68 руб.</t>
  </si>
  <si>
    <t>VER-000354</t>
  </si>
  <si>
    <t>VR2067</t>
  </si>
  <si>
    <t>Муфта для соединения стальных и полимерных труб 1" нар.р. (40/5шт)</t>
  </si>
  <si>
    <t>827.05 руб.</t>
  </si>
  <si>
    <t>VER-000518</t>
  </si>
  <si>
    <t>VR2064</t>
  </si>
  <si>
    <t>Муфта для соединения стальных и полимерных труб 1 1/4" нар (40/1шт)</t>
  </si>
  <si>
    <t>1 252.48 руб.</t>
  </si>
  <si>
    <t>VER-000936</t>
  </si>
  <si>
    <t>VR2058</t>
  </si>
  <si>
    <t>Муфта для соединения стальных и полимерных труб 1/2"M (64/8шт)</t>
  </si>
  <si>
    <t>441.79 руб.</t>
  </si>
  <si>
    <t>VER-001366</t>
  </si>
  <si>
    <t>VR2115</t>
  </si>
  <si>
    <t>Муфта для соединения стальных и полимерных труб 1 1/2"F (2/1шт)</t>
  </si>
  <si>
    <t>1 142.40 руб.</t>
  </si>
  <si>
    <t>VER-001367</t>
  </si>
  <si>
    <t>VR2116</t>
  </si>
  <si>
    <t>Муфта для соединения стальных и полимерных труб 2"F (2/1шт)</t>
  </si>
  <si>
    <t>1 966.48 руб.</t>
  </si>
  <si>
    <t>VER-001368</t>
  </si>
  <si>
    <t>VR2118</t>
  </si>
  <si>
    <t>Муфта для соединения стальных и полимерных труб 2"M (2/1шт)</t>
  </si>
  <si>
    <t>2 040.85 руб.</t>
  </si>
  <si>
    <t>VER-001435</t>
  </si>
  <si>
    <t>VR2117</t>
  </si>
  <si>
    <t>Муфта для соединения стальных и полимерных труб 1 1/2"M (32/2шт)</t>
  </si>
  <si>
    <t>1 127.53 руб.</t>
  </si>
  <si>
    <t>VER-001561</t>
  </si>
  <si>
    <t>VR2119</t>
  </si>
  <si>
    <t>Муфта для соединения стальных и полимерных труб 1 1/2" (32/1шт)</t>
  </si>
  <si>
    <t>1 547.00 руб.</t>
  </si>
  <si>
    <t>VER-001562</t>
  </si>
  <si>
    <t>VR2120</t>
  </si>
  <si>
    <t>Муфта для соединения стальных и полимерных труб 2" (16/1шт)</t>
  </si>
  <si>
    <t>3 009.21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</si>
</sst>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16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28</v>
      </c>
      <c r="D8" s="1"/>
      <c r="E8" s="2" t="s">
        <v>29</v>
      </c>
      <c r="F8" s="2" t="s">
        <v>30</v>
      </c>
      <c r="G8" s="2" t="s">
        <v>15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>
        <v>10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27</v>
      </c>
      <c r="H10" s="2">
        <v>0</v>
      </c>
      <c r="I10" s="1">
        <v>0</v>
      </c>
      <c r="J10" s="3" t="s">
        <v>16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27</v>
      </c>
      <c r="H11" s="2">
        <v>0</v>
      </c>
      <c r="I11" s="1">
        <v>0</v>
      </c>
      <c r="J11" s="3" t="s">
        <v>16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27</v>
      </c>
      <c r="H12" s="2">
        <v>0</v>
      </c>
      <c r="I12" s="1">
        <v>0</v>
      </c>
      <c r="J12" s="3" t="s">
        <v>16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27</v>
      </c>
      <c r="H13" s="2">
        <v>0</v>
      </c>
      <c r="I13" s="1">
        <v>0</v>
      </c>
      <c r="J13" s="3" t="s">
        <v>16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>
        <v>10</v>
      </c>
      <c r="H14" s="2">
        <v>0</v>
      </c>
      <c r="I14" s="1">
        <v>0</v>
      </c>
      <c r="J14" s="3" t="s">
        <v>16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4</v>
      </c>
      <c r="H15" s="2">
        <v>0</v>
      </c>
      <c r="I15" s="1">
        <v>0</v>
      </c>
      <c r="J15" s="3" t="s">
        <v>16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1</v>
      </c>
      <c r="H16" s="2">
        <v>0</v>
      </c>
      <c r="I16" s="1">
        <v>0</v>
      </c>
      <c r="J16" s="3" t="s">
        <v>16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2</v>
      </c>
      <c r="H19" s="2">
        <v>0</v>
      </c>
      <c r="I19" s="1">
        <v>0</v>
      </c>
      <c r="J19" s="3" t="s">
        <v>16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1</v>
      </c>
      <c r="H20" s="2">
        <v>0</v>
      </c>
      <c r="I20" s="1">
        <v>0</v>
      </c>
      <c r="J20" s="3" t="s">
        <v>16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3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3</v>
      </c>
      <c r="H23" s="2">
        <v>0</v>
      </c>
      <c r="I23" s="1">
        <v>0</v>
      </c>
      <c r="J23" s="3" t="s">
        <v>16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4</v>
      </c>
      <c r="H24" s="2">
        <v>0</v>
      </c>
      <c r="I24" s="1">
        <v>0</v>
      </c>
      <c r="J24" s="3" t="s">
        <v>16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5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15</v>
      </c>
      <c r="H26" s="2">
        <v>0</v>
      </c>
      <c r="I26" s="1">
        <v>0</v>
      </c>
      <c r="J26" s="3" t="s">
        <v>16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8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4</v>
      </c>
      <c r="H28" s="2">
        <v>0</v>
      </c>
      <c r="I28" s="1">
        <v>0</v>
      </c>
      <c r="J28" s="3" t="s">
        <v>16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J31*82.96</f>
        <v>0</v>
      </c>
      <c r="L31" s="5"/>
    </row>
    <row r="32" spans="1:12" outlineLevel="1">
      <c r="A32" s="7" t="s">
        <v>99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100</v>
      </c>
      <c r="D33" s="1" t="s">
        <v>101</v>
      </c>
      <c r="E33" s="2" t="s">
        <v>102</v>
      </c>
      <c r="F33" s="2" t="s">
        <v>103</v>
      </c>
      <c r="G33" s="2" t="s">
        <v>15</v>
      </c>
      <c r="H33" s="2">
        <v>0</v>
      </c>
      <c r="I33" s="1">
        <v>0</v>
      </c>
      <c r="J33" s="3" t="s">
        <v>16</v>
      </c>
      <c r="K33" s="2" t="str">
        <f>J33*465.59</f>
        <v>0</v>
      </c>
      <c r="L33" s="5"/>
    </row>
    <row r="34" spans="1:12" customHeight="1" ht="105" outlineLevel="3">
      <c r="A34" s="1"/>
      <c r="B34" s="1">
        <v>837124</v>
      </c>
      <c r="C34" s="1" t="s">
        <v>104</v>
      </c>
      <c r="D34" s="1" t="s">
        <v>105</v>
      </c>
      <c r="E34" s="2" t="s">
        <v>106</v>
      </c>
      <c r="F34" s="2" t="s">
        <v>107</v>
      </c>
      <c r="G34" s="2" t="s">
        <v>27</v>
      </c>
      <c r="H34" s="2">
        <v>0</v>
      </c>
      <c r="I34" s="1">
        <v>0</v>
      </c>
      <c r="J34" s="3" t="s">
        <v>16</v>
      </c>
      <c r="K34" s="2" t="str">
        <f>J34*1292.64</f>
        <v>0</v>
      </c>
      <c r="L34" s="5"/>
    </row>
    <row r="35" spans="1:12" customHeight="1" ht="105" outlineLevel="3">
      <c r="A35" s="1"/>
      <c r="B35" s="1">
        <v>837314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8</v>
      </c>
      <c r="H35" s="2">
        <v>0</v>
      </c>
      <c r="I35" s="1">
        <v>0</v>
      </c>
      <c r="J35" s="3" t="s">
        <v>16</v>
      </c>
      <c r="K35" s="2" t="str">
        <f>J35*687.23</f>
        <v>0</v>
      </c>
      <c r="L35" s="5"/>
    </row>
    <row r="36" spans="1:12" customHeight="1" ht="105" outlineLevel="3">
      <c r="A36" s="1"/>
      <c r="B36" s="1">
        <v>839818</v>
      </c>
      <c r="C36" s="1" t="s">
        <v>112</v>
      </c>
      <c r="D36" s="1" t="s">
        <v>113</v>
      </c>
      <c r="E36" s="2" t="s">
        <v>114</v>
      </c>
      <c r="F36" s="2" t="s">
        <v>115</v>
      </c>
      <c r="G36" s="2" t="s">
        <v>27</v>
      </c>
      <c r="H36" s="2">
        <v>0</v>
      </c>
      <c r="I36" s="1">
        <v>0</v>
      </c>
      <c r="J36" s="3" t="s">
        <v>16</v>
      </c>
      <c r="K36" s="2" t="str">
        <f>J36*565.25</f>
        <v>0</v>
      </c>
      <c r="L36" s="5"/>
    </row>
    <row r="37" spans="1:12" customHeight="1" ht="105" outlineLevel="3">
      <c r="A37" s="1"/>
      <c r="B37" s="1">
        <v>839819</v>
      </c>
      <c r="C37" s="1" t="s">
        <v>116</v>
      </c>
      <c r="D37" s="1" t="s">
        <v>117</v>
      </c>
      <c r="E37" s="2" t="s">
        <v>118</v>
      </c>
      <c r="F37" s="2" t="s">
        <v>119</v>
      </c>
      <c r="G37" s="2">
        <v>2</v>
      </c>
      <c r="H37" s="2">
        <v>0</v>
      </c>
      <c r="I37" s="1">
        <v>0</v>
      </c>
      <c r="J37" s="3" t="s">
        <v>16</v>
      </c>
      <c r="K37" s="2" t="str">
        <f>J37*592.03</f>
        <v>0</v>
      </c>
      <c r="L37" s="5"/>
    </row>
    <row r="38" spans="1:12" customHeight="1" ht="105" outlineLevel="3">
      <c r="A38" s="1"/>
      <c r="B38" s="1">
        <v>871403</v>
      </c>
      <c r="C38" s="1" t="s">
        <v>120</v>
      </c>
      <c r="D38" s="1" t="s">
        <v>121</v>
      </c>
      <c r="E38" s="2" t="s">
        <v>122</v>
      </c>
      <c r="F38" s="2" t="s">
        <v>123</v>
      </c>
      <c r="G38" s="2" t="s">
        <v>15</v>
      </c>
      <c r="H38" s="2">
        <v>0</v>
      </c>
      <c r="I38" s="1">
        <v>0</v>
      </c>
      <c r="J38" s="3" t="s">
        <v>16</v>
      </c>
      <c r="K38" s="2" t="str">
        <f>J38*895.48</f>
        <v>0</v>
      </c>
      <c r="L38" s="5"/>
    </row>
    <row r="39" spans="1:12" customHeight="1" ht="105" outlineLevel="3">
      <c r="A39" s="1"/>
      <c r="B39" s="1">
        <v>871404</v>
      </c>
      <c r="C39" s="1" t="s">
        <v>124</v>
      </c>
      <c r="D39" s="1" t="s">
        <v>125</v>
      </c>
      <c r="E39" s="2" t="s">
        <v>126</v>
      </c>
      <c r="F39" s="2" t="s">
        <v>127</v>
      </c>
      <c r="G39" s="2" t="s">
        <v>15</v>
      </c>
      <c r="H39" s="2">
        <v>0</v>
      </c>
      <c r="I39" s="1">
        <v>0</v>
      </c>
      <c r="J39" s="3" t="s">
        <v>16</v>
      </c>
      <c r="K39" s="2" t="str">
        <f>J39*1149.84</f>
        <v>0</v>
      </c>
      <c r="L39" s="5"/>
    </row>
    <row r="40" spans="1:12" customHeight="1" ht="105" outlineLevel="3">
      <c r="A40" s="1"/>
      <c r="B40" s="1">
        <v>871405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16</v>
      </c>
      <c r="K40" s="2" t="str">
        <f>J40*752.68</f>
        <v>0</v>
      </c>
      <c r="L40" s="5"/>
    </row>
    <row r="41" spans="1:12" customHeight="1" ht="105" outlineLevel="3">
      <c r="A41" s="1"/>
      <c r="B41" s="1">
        <v>873883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16</v>
      </c>
      <c r="K41" s="2" t="str">
        <f>J41*827.05</f>
        <v>0</v>
      </c>
      <c r="L41" s="5"/>
    </row>
    <row r="42" spans="1:12" customHeight="1" ht="105" outlineLevel="3">
      <c r="A42" s="1"/>
      <c r="B42" s="1">
        <v>879370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15</v>
      </c>
      <c r="H42" s="2">
        <v>0</v>
      </c>
      <c r="I42" s="1">
        <v>0</v>
      </c>
      <c r="J42" s="3" t="s">
        <v>16</v>
      </c>
      <c r="K42" s="2" t="str">
        <f>J42*1252.48</f>
        <v>0</v>
      </c>
      <c r="L42" s="5"/>
    </row>
    <row r="43" spans="1:12" customHeight="1" ht="105" outlineLevel="3">
      <c r="A43" s="1"/>
      <c r="B43" s="1">
        <v>884661</v>
      </c>
      <c r="C43" s="1" t="s">
        <v>140</v>
      </c>
      <c r="D43" s="1" t="s">
        <v>141</v>
      </c>
      <c r="E43" s="2" t="s">
        <v>142</v>
      </c>
      <c r="F43" s="2" t="s">
        <v>143</v>
      </c>
      <c r="G43" s="2" t="s">
        <v>27</v>
      </c>
      <c r="H43" s="2">
        <v>0</v>
      </c>
      <c r="I43" s="1">
        <v>0</v>
      </c>
      <c r="J43" s="3" t="s">
        <v>16</v>
      </c>
      <c r="K43" s="2" t="str">
        <f>J43*441.79</f>
        <v>0</v>
      </c>
      <c r="L43" s="5"/>
    </row>
    <row r="44" spans="1:12" customHeight="1" ht="105" outlineLevel="3">
      <c r="A44" s="1"/>
      <c r="B44" s="1">
        <v>885989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15</v>
      </c>
      <c r="H44" s="2">
        <v>0</v>
      </c>
      <c r="I44" s="1">
        <v>0</v>
      </c>
      <c r="J44" s="3" t="s">
        <v>16</v>
      </c>
      <c r="K44" s="2" t="str">
        <f>J44*1142.40</f>
        <v>0</v>
      </c>
      <c r="L44" s="5"/>
    </row>
    <row r="45" spans="1:12" customHeight="1" ht="105" outlineLevel="3">
      <c r="A45" s="1"/>
      <c r="B45" s="1">
        <v>885990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8</v>
      </c>
      <c r="H45" s="2">
        <v>0</v>
      </c>
      <c r="I45" s="1">
        <v>0</v>
      </c>
      <c r="J45" s="3" t="s">
        <v>16</v>
      </c>
      <c r="K45" s="2" t="str">
        <f>J45*1966.48</f>
        <v>0</v>
      </c>
      <c r="L45" s="5"/>
    </row>
    <row r="46" spans="1:12" customHeight="1" ht="105" outlineLevel="3">
      <c r="A46" s="1"/>
      <c r="B46" s="1">
        <v>885991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8</v>
      </c>
      <c r="H46" s="2">
        <v>0</v>
      </c>
      <c r="I46" s="1">
        <v>0</v>
      </c>
      <c r="J46" s="3" t="s">
        <v>16</v>
      </c>
      <c r="K46" s="2" t="str">
        <f>J46*2040.85</f>
        <v>0</v>
      </c>
      <c r="L46" s="5"/>
    </row>
    <row r="47" spans="1:12" customHeight="1" ht="105" outlineLevel="3">
      <c r="A47" s="1"/>
      <c r="B47" s="1">
        <v>886034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27</v>
      </c>
      <c r="H47" s="2">
        <v>0</v>
      </c>
      <c r="I47" s="1">
        <v>0</v>
      </c>
      <c r="J47" s="3" t="s">
        <v>16</v>
      </c>
      <c r="K47" s="2" t="str">
        <f>J47*1127.53</f>
        <v>0</v>
      </c>
      <c r="L47" s="5"/>
    </row>
    <row r="48" spans="1:12" customHeight="1" ht="105" outlineLevel="3">
      <c r="A48" s="1"/>
      <c r="B48" s="1">
        <v>886089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16</v>
      </c>
      <c r="K48" s="2" t="str">
        <f>J48*1547.00</f>
        <v>0</v>
      </c>
      <c r="L48" s="5"/>
    </row>
    <row r="49" spans="1:12" customHeight="1" ht="105" outlineLevel="3">
      <c r="A49" s="1"/>
      <c r="B49" s="1">
        <v>886090</v>
      </c>
      <c r="C49" s="1" t="s">
        <v>164</v>
      </c>
      <c r="D49" s="1" t="s">
        <v>165</v>
      </c>
      <c r="E49" s="2" t="s">
        <v>166</v>
      </c>
      <c r="F49" s="2" t="s">
        <v>167</v>
      </c>
      <c r="G49" s="2">
        <v>0</v>
      </c>
      <c r="H49" s="2">
        <v>0</v>
      </c>
      <c r="I49" s="1">
        <v>0</v>
      </c>
      <c r="J49" s="3" t="s">
        <v>16</v>
      </c>
      <c r="K49" s="2" t="str">
        <f>J49*3009.21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2026-01-29T20:18:13+03:00</dcterms:created>
  <dcterms:modified xsi:type="dcterms:W3CDTF">2026-01-29T20:18:13+03:00</dcterms:modified>
  <dc:title>Untitled Spreadsheet</dc:title>
  <dc:description/>
  <dc:subject/>
  <cp:keywords/>
  <cp:category/>
</cp:coreProperties>
</file>