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<sst xmlns="http://schemas.openxmlformats.org/spreadsheetml/2006/main" uniqueCount="149">
  <si>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</si>
  <si>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</si>
  <si>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</si>
  <si>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</si>
  <si>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</si>
  <si>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</si>
  <si>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</si>
  <si>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</si>
  <si>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</si>
  <si>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</si>
  <si>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</si>
  <si>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</si>
  <si>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силовые</t>
  </si>
  <si>
    <t>KRP-260001</t>
  </si>
  <si>
    <t>VER 17-19</t>
  </si>
  <si>
    <t>Хомуты силовой 17-19  (250шт)</t>
  </si>
  <si>
    <t>32.34 руб.</t>
  </si>
  <si>
    <t>&gt;100</t>
  </si>
  <si>
    <t>шт</t>
  </si>
  <si>
    <t>KRP-260002</t>
  </si>
  <si>
    <t>VER 20-22</t>
  </si>
  <si>
    <t>Хомуты силовой 20-22  (250шт)</t>
  </si>
  <si>
    <t>30.87 руб.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</si>
  <si>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</si>
  <si>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</si>
  <si>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</si>
  <si>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</si>
  <si>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</si>
  <si>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</si>
  <si>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&gt;50</t>
  </si>
  <si>
    <t>KRP-260005</t>
  </si>
  <si>
    <t>VER 29-31</t>
  </si>
  <si>
    <t>Хомуты силовой 29-31  (250шт)</t>
  </si>
  <si>
    <t>38.22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</si>
  <si>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</si>
  <si>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</si>
  <si>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</si>
  <si>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</si>
  <si>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</si>
  <si>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</si>
  <si>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39.69 руб.</t>
  </si>
  <si>
    <t>KRP-260008</t>
  </si>
  <si>
    <t>VER 40-43</t>
  </si>
  <si>
    <t>Хомуты силовой 40-43  (250шт)</t>
  </si>
  <si>
    <t>41.16 руб.</t>
  </si>
  <si>
    <t>KRP-260009</t>
  </si>
  <si>
    <t>VER 43-46</t>
  </si>
  <si>
    <t>Хомуты силовой 43-46  (250шт)</t>
  </si>
  <si>
    <t>49.98 руб.</t>
  </si>
  <si>
    <t>&gt;25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</si>
  <si>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</si>
  <si>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</si>
  <si>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</si>
  <si>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</si>
  <si>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</si>
  <si>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</si>
  <si>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51.45 руб.</t>
  </si>
  <si>
    <t>KRP-260012</t>
  </si>
  <si>
    <t>VER 52-55</t>
  </si>
  <si>
    <t>Хомуты силовой 52-55  (250шт)</t>
  </si>
  <si>
    <t>52.92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</si>
  <si>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</si>
  <si>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</si>
  <si>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</si>
  <si>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</si>
  <si>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</si>
  <si>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</si>
  <si>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55.86 руб.</t>
  </si>
  <si>
    <t>KRP-260015</t>
  </si>
  <si>
    <t>VER 64-67</t>
  </si>
  <si>
    <t>Хомуты силовой 64-67  (250шт)</t>
  </si>
  <si>
    <t>57.33 руб.</t>
  </si>
  <si>
    <t>KRP-260016</t>
  </si>
  <si>
    <t>VER 68-73</t>
  </si>
  <si>
    <t>Хомуты силовой 68-73  (250шт)</t>
  </si>
  <si>
    <t>82.32 руб.</t>
  </si>
  <si>
    <t>KRP-260017</t>
  </si>
  <si>
    <t>VER 74-79</t>
  </si>
  <si>
    <t>Хомуты силовой 74-79  (250шт)</t>
  </si>
  <si>
    <t>83.79 руб.</t>
  </si>
  <si>
    <t>KRP-260018</t>
  </si>
  <si>
    <t>VER 80-85</t>
  </si>
  <si>
    <t>Хомуты силовой 80-85  (250шт)</t>
  </si>
  <si>
    <t>85.26 руб.</t>
  </si>
  <si>
    <t>KRP-260019</t>
  </si>
  <si>
    <t>VER 86-91</t>
  </si>
  <si>
    <t>Хомуты силовой 86-91  (250шт)</t>
  </si>
  <si>
    <t>88.20 руб.</t>
  </si>
  <si>
    <t>KRP-260020</t>
  </si>
  <si>
    <t>VER 92-97</t>
  </si>
  <si>
    <t>Хомуты силовой 92-97  (250шт)</t>
  </si>
  <si>
    <t>91.14 руб.</t>
  </si>
  <si>
    <t>KRP-260021</t>
  </si>
  <si>
    <t>VER 98-103</t>
  </si>
  <si>
    <t>Хомуты силовой 98-103  (250шт)</t>
  </si>
  <si>
    <t>94.08 руб.</t>
  </si>
  <si>
    <t>&gt;10</t>
  </si>
  <si>
    <t>KRP-260022</t>
  </si>
  <si>
    <t>VER 104-112</t>
  </si>
  <si>
    <t>Хомуты силовой 104-112  (250шт)</t>
  </si>
  <si>
    <t>97.02 руб.</t>
  </si>
  <si>
    <t>KRP-260023</t>
  </si>
  <si>
    <t>VER 113-121</t>
  </si>
  <si>
    <t>Хомуты силовой 113-121  (250шт)</t>
  </si>
  <si>
    <t>99.96 руб.</t>
  </si>
  <si>
    <t>KRP-260024</t>
  </si>
  <si>
    <t>VER 122-130</t>
  </si>
  <si>
    <t>Хомуты силовой 122-130  (250шт)</t>
  </si>
  <si>
    <t>108.78 руб.</t>
  </si>
  <si>
    <t>KRP-260025</t>
  </si>
  <si>
    <t>VER 131-139</t>
  </si>
  <si>
    <t>Хомуты силовой 131-139  (250шт)</t>
  </si>
  <si>
    <t>139.65 руб.</t>
  </si>
  <si>
    <t>KRP-260026</t>
  </si>
  <si>
    <t>VER 140-148</t>
  </si>
  <si>
    <t>Хомуты силовой 140-148  (250шт)</t>
  </si>
  <si>
    <t>151.41 руб.</t>
  </si>
  <si>
    <t>KRP-260027</t>
  </si>
  <si>
    <t>VER 149-161</t>
  </si>
  <si>
    <t>Хомуты силовой 149-161  (250шт)</t>
  </si>
  <si>
    <t>152.88 руб.</t>
  </si>
  <si>
    <t>KRP-260028</t>
  </si>
  <si>
    <t>VER 162-174</t>
  </si>
  <si>
    <t>Хомуты силовой 162-174  (250шт)</t>
  </si>
  <si>
    <t>167.58 руб.</t>
  </si>
  <si>
    <t>KRP-260029</t>
  </si>
  <si>
    <t>VER 175-187</t>
  </si>
  <si>
    <t>Хомуты силовой 175-187  (250шт)</t>
  </si>
  <si>
    <t>174.93 руб.</t>
  </si>
  <si>
    <t>KRP-260030</t>
  </si>
  <si>
    <t>VER 188-200</t>
  </si>
  <si>
    <t>Хомуты силовой 188-200  (250шт)</t>
  </si>
  <si>
    <t>182.28 руб.</t>
  </si>
  <si>
    <t>KRP-260031</t>
  </si>
  <si>
    <t>VER 201-213</t>
  </si>
  <si>
    <t>Хомуты силовой 201-213  (250шт)</t>
  </si>
  <si>
    <t>189.63 руб.</t>
  </si>
  <si>
    <t>KRP-260032</t>
  </si>
  <si>
    <t>VER 214-226</t>
  </si>
  <si>
    <t>Хомуты силовой 214-226  (250шт)</t>
  </si>
  <si>
    <t>196.98 руб.</t>
  </si>
  <si>
    <t>KRP-260033</t>
  </si>
  <si>
    <t>VER 227-239</t>
  </si>
  <si>
    <t>Хомуты силовой 227-239  (250шт)</t>
  </si>
  <si>
    <t>205.80 руб.</t>
  </si>
  <si>
    <t>KRP-260034</t>
  </si>
  <si>
    <t>VER 240-252</t>
  </si>
  <si>
    <t>Хомуты силовой 240-252  (250шт)</t>
  </si>
  <si>
    <t>207.27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</si>
</sst>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4e_3767_11ea_810f_003048fd731b_cfd3363c_41a5_11ea_810f_003048fd731b1.png"/><Relationship Id="rId2" Type="http://schemas.openxmlformats.org/officeDocument/2006/relationships/image" Target="../media/e825a850_3767_11ea_810f_003048fd731b_cfd3363d_41a5_11ea_810f_003048fd731b2.png"/><Relationship Id="rId3" Type="http://schemas.openxmlformats.org/officeDocument/2006/relationships/image" Target="../media/e825a852_3767_11ea_810f_003048fd731b_cfd3363e_41a5_11ea_810f_003048fd731b3.png"/><Relationship Id="rId4" Type="http://schemas.openxmlformats.org/officeDocument/2006/relationships/image" Target="../media/e825a854_3767_11ea_810f_003048fd731b_cfd3363f_41a5_11ea_810f_003048fd731b4.png"/><Relationship Id="rId5" Type="http://schemas.openxmlformats.org/officeDocument/2006/relationships/image" Target="../media/e825a856_3767_11ea_810f_003048fd731b_cfd33640_41a5_11ea_810f_003048fd731b5.png"/><Relationship Id="rId6" Type="http://schemas.openxmlformats.org/officeDocument/2006/relationships/image" Target="../media/e825a858_3767_11ea_810f_003048fd731b_cfd33641_41a5_11ea_810f_003048fd731b6.png"/><Relationship Id="rId7" Type="http://schemas.openxmlformats.org/officeDocument/2006/relationships/image" Target="../media/e825a85a_3767_11ea_810f_003048fd731b_cfd33642_41a5_11ea_810f_003048fd731b7.png"/><Relationship Id="rId8" Type="http://schemas.openxmlformats.org/officeDocument/2006/relationships/image" Target="../media/e825a85c_3767_11ea_810f_003048fd731b_cfd33643_41a5_11ea_810f_003048fd731b8.png"/><Relationship Id="rId9" Type="http://schemas.openxmlformats.org/officeDocument/2006/relationships/image" Target="../media/e825a85e_3767_11ea_810f_003048fd731b_cfd33644_41a5_11ea_810f_003048fd731b9.png"/><Relationship Id="rId10" Type="http://schemas.openxmlformats.org/officeDocument/2006/relationships/image" Target="../media/e825a860_3767_11ea_810f_003048fd731b_cfd33645_41a5_11ea_810f_003048fd731b10.png"/><Relationship Id="rId11" Type="http://schemas.openxmlformats.org/officeDocument/2006/relationships/image" Target="../media/e825a862_3767_11ea_810f_003048fd731b_cfd33646_41a5_11ea_810f_003048fd731b11.png"/><Relationship Id="rId12" Type="http://schemas.openxmlformats.org/officeDocument/2006/relationships/image" Target="../media/e825a864_3767_11ea_810f_003048fd731b_cfd33647_41a5_11ea_810f_003048fd731b12.png"/><Relationship Id="rId13" Type="http://schemas.openxmlformats.org/officeDocument/2006/relationships/image" Target="../media/e825a866_3767_11ea_810f_003048fd731b_cfd33648_41a5_11ea_810f_003048fd731b13.png"/><Relationship Id="rId14" Type="http://schemas.openxmlformats.org/officeDocument/2006/relationships/image" Target="../media/e825a868_3767_11ea_810f_003048fd731b_cfd33649_41a5_11ea_810f_003048fd731b14.png"/><Relationship Id="rId15" Type="http://schemas.openxmlformats.org/officeDocument/2006/relationships/image" Target="../media/e825a86a_3767_11ea_810f_003048fd731b_cfd3364a_41a5_11ea_810f_003048fd731b15.png"/><Relationship Id="rId16" Type="http://schemas.openxmlformats.org/officeDocument/2006/relationships/image" Target="../media/e825a86c_3767_11ea_810f_003048fd731b_cfd3364b_41a5_11ea_810f_003048fd731b16.png"/><Relationship Id="rId17" Type="http://schemas.openxmlformats.org/officeDocument/2006/relationships/image" Target="../media/e825a86e_3767_11ea_810f_003048fd731b_cfd3364c_41a5_11ea_810f_003048fd731b17.png"/><Relationship Id="rId18" Type="http://schemas.openxmlformats.org/officeDocument/2006/relationships/image" Target="../media/e825a870_3767_11ea_810f_003048fd731b_cfd3364d_41a5_11ea_810f_003048fd731b18.png"/><Relationship Id="rId19" Type="http://schemas.openxmlformats.org/officeDocument/2006/relationships/image" Target="../media/e825a872_3767_11ea_810f_003048fd731b_cfd3364e_41a5_11ea_810f_003048fd731b19.png"/><Relationship Id="rId20" Type="http://schemas.openxmlformats.org/officeDocument/2006/relationships/image" Target="../media/e825a874_3767_11ea_810f_003048fd731b_cfd3364f_41a5_11ea_810f_003048fd731b20.png"/><Relationship Id="rId21" Type="http://schemas.openxmlformats.org/officeDocument/2006/relationships/image" Target="../media/e825a876_3767_11ea_810f_003048fd731b_cfd33650_41a5_11ea_810f_003048fd731b21.png"/><Relationship Id="rId22" Type="http://schemas.openxmlformats.org/officeDocument/2006/relationships/image" Target="../media/e825a878_3767_11ea_810f_003048fd731b_cfd33651_41a5_11ea_810f_003048fd731b22.png"/><Relationship Id="rId23" Type="http://schemas.openxmlformats.org/officeDocument/2006/relationships/image" Target="../media/e825a87a_3767_11ea_810f_003048fd731b_cfd33652_41a5_11ea_810f_003048fd731b23.png"/><Relationship Id="rId24" Type="http://schemas.openxmlformats.org/officeDocument/2006/relationships/image" Target="../media/e825a87c_3767_11ea_810f_003048fd731b_cfd33653_41a5_11ea_810f_003048fd731b24.png"/><Relationship Id="rId25" Type="http://schemas.openxmlformats.org/officeDocument/2006/relationships/image" Target="../media/e825a87e_3767_11ea_810f_003048fd731b_cfd33654_41a5_11ea_810f_003048fd731b25.png"/><Relationship Id="rId26" Type="http://schemas.openxmlformats.org/officeDocument/2006/relationships/image" Target="../media/e825a880_3767_11ea_810f_003048fd731b_cfd33655_41a5_11ea_810f_003048fd731b26.png"/><Relationship Id="rId27" Type="http://schemas.openxmlformats.org/officeDocument/2006/relationships/image" Target="../media/e825a882_3767_11ea_810f_003048fd731b_cfd33656_41a5_11ea_810f_003048fd731b27.png"/><Relationship Id="rId28" Type="http://schemas.openxmlformats.org/officeDocument/2006/relationships/image" Target="../media/e825a884_3767_11ea_810f_003048fd731b_cfd33657_41a5_11ea_810f_003048fd731b28.png"/><Relationship Id="rId29" Type="http://schemas.openxmlformats.org/officeDocument/2006/relationships/image" Target="../media/e825a886_3767_11ea_810f_003048fd731b_cfd33658_41a5_11ea_810f_003048fd731b29.png"/><Relationship Id="rId30" Type="http://schemas.openxmlformats.org/officeDocument/2006/relationships/image" Target="../media/e825a888_3767_11ea_810f_003048fd731b_cfd33659_41a5_11ea_810f_003048fd731b30.png"/><Relationship Id="rId31" Type="http://schemas.openxmlformats.org/officeDocument/2006/relationships/image" Target="../media/e825a88a_3767_11ea_810f_003048fd731b_cfd3365a_41a5_11ea_810f_003048fd731b31.png"/><Relationship Id="rId32" Type="http://schemas.openxmlformats.org/officeDocument/2006/relationships/image" Target="../media/e825a88c_3767_11ea_810f_003048fd731b_cfd3365b_41a5_11ea_810f_003048fd731b32.png"/><Relationship Id="rId33" Type="http://schemas.openxmlformats.org/officeDocument/2006/relationships/image" Target="../media/e825a88e_3767_11ea_810f_003048fd731b_cfd3365c_41a5_11ea_810f_003048fd731b33.png"/><Relationship Id="rId34" Type="http://schemas.openxmlformats.org/officeDocument/2006/relationships/image" Target="../media/e825a890_3767_11ea_810f_003048fd731b_cfd3365d_41a5_11ea_810f_003048fd731b3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381125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381125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381125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381125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381125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381125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381125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381125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381125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381125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381125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381125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381125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381125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381125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381125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381125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381125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381125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381125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381125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381125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381125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381125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381125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381125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381125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381125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381125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381125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381125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381125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381125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381125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825050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J5*32.34</f>
        <v>0</v>
      </c>
      <c r="L5" s="5"/>
    </row>
    <row r="6" spans="1:12" customHeight="1" ht="105" outlineLevel="4">
      <c r="A6" s="1"/>
      <c r="B6" s="1">
        <v>825051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J6*30.87</f>
        <v>0</v>
      </c>
      <c r="L6" s="5"/>
    </row>
    <row r="7" spans="1:12" customHeight="1" ht="105" outlineLevel="4">
      <c r="A7" s="1"/>
      <c r="B7" s="1">
        <v>825052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J7*32.34</f>
        <v>0</v>
      </c>
      <c r="L7" s="5"/>
    </row>
    <row r="8" spans="1:12" customHeight="1" ht="105" outlineLevel="4">
      <c r="A8" s="1"/>
      <c r="B8" s="1">
        <v>825053</v>
      </c>
      <c r="C8" s="1" t="s">
        <v>26</v>
      </c>
      <c r="D8" s="1" t="s">
        <v>27</v>
      </c>
      <c r="E8" s="2" t="s">
        <v>28</v>
      </c>
      <c r="F8" s="2" t="s">
        <v>16</v>
      </c>
      <c r="G8" s="2" t="s">
        <v>29</v>
      </c>
      <c r="H8" s="2">
        <v>0</v>
      </c>
      <c r="I8" s="1">
        <v>0</v>
      </c>
      <c r="J8" s="3" t="s">
        <v>18</v>
      </c>
      <c r="K8" s="2" t="str">
        <f>J8*32.34</f>
        <v>0</v>
      </c>
      <c r="L8" s="5"/>
    </row>
    <row r="9" spans="1:12" customHeight="1" ht="105" outlineLevel="4">
      <c r="A9" s="1"/>
      <c r="B9" s="1">
        <v>825054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17</v>
      </c>
      <c r="H9" s="2">
        <v>0</v>
      </c>
      <c r="I9" s="1">
        <v>0</v>
      </c>
      <c r="J9" s="3" t="s">
        <v>18</v>
      </c>
      <c r="K9" s="2" t="str">
        <f>J9*38.22</f>
        <v>0</v>
      </c>
      <c r="L9" s="5"/>
    </row>
    <row r="10" spans="1:12" customHeight="1" ht="105" outlineLevel="4">
      <c r="A10" s="1"/>
      <c r="B10" s="1">
        <v>825055</v>
      </c>
      <c r="C10" s="1" t="s">
        <v>34</v>
      </c>
      <c r="D10" s="1" t="s">
        <v>35</v>
      </c>
      <c r="E10" s="2" t="s">
        <v>36</v>
      </c>
      <c r="F10" s="2" t="s">
        <v>33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J10*38.22</f>
        <v>0</v>
      </c>
      <c r="L10" s="5"/>
    </row>
    <row r="11" spans="1:12" customHeight="1" ht="105" outlineLevel="4">
      <c r="A11" s="1"/>
      <c r="B11" s="1">
        <v>825056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J11*39.69</f>
        <v>0</v>
      </c>
      <c r="L11" s="5"/>
    </row>
    <row r="12" spans="1:12" customHeight="1" ht="105" outlineLevel="4">
      <c r="A12" s="1"/>
      <c r="B12" s="1">
        <v>825057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29</v>
      </c>
      <c r="H12" s="2">
        <v>0</v>
      </c>
      <c r="I12" s="1">
        <v>0</v>
      </c>
      <c r="J12" s="3" t="s">
        <v>18</v>
      </c>
      <c r="K12" s="2" t="str">
        <f>J12*41.16</f>
        <v>0</v>
      </c>
      <c r="L12" s="5"/>
    </row>
    <row r="13" spans="1:12" customHeight="1" ht="105" outlineLevel="4">
      <c r="A13" s="1"/>
      <c r="B13" s="1">
        <v>825058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49</v>
      </c>
      <c r="H13" s="2">
        <v>0</v>
      </c>
      <c r="I13" s="1">
        <v>0</v>
      </c>
      <c r="J13" s="3" t="s">
        <v>18</v>
      </c>
      <c r="K13" s="2" t="str">
        <f>J13*49.98</f>
        <v>0</v>
      </c>
      <c r="L13" s="5"/>
    </row>
    <row r="14" spans="1:12" customHeight="1" ht="105" outlineLevel="4">
      <c r="A14" s="1"/>
      <c r="B14" s="1">
        <v>825059</v>
      </c>
      <c r="C14" s="1" t="s">
        <v>50</v>
      </c>
      <c r="D14" s="1" t="s">
        <v>51</v>
      </c>
      <c r="E14" s="2" t="s">
        <v>52</v>
      </c>
      <c r="F14" s="2" t="s">
        <v>48</v>
      </c>
      <c r="G14" s="2" t="s">
        <v>49</v>
      </c>
      <c r="H14" s="2">
        <v>0</v>
      </c>
      <c r="I14" s="1">
        <v>0</v>
      </c>
      <c r="J14" s="3" t="s">
        <v>18</v>
      </c>
      <c r="K14" s="2" t="str">
        <f>J14*49.98</f>
        <v>0</v>
      </c>
      <c r="L14" s="5"/>
    </row>
    <row r="15" spans="1:12" customHeight="1" ht="105" outlineLevel="4">
      <c r="A15" s="1"/>
      <c r="B15" s="1">
        <v>825060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9</v>
      </c>
      <c r="H15" s="2">
        <v>0</v>
      </c>
      <c r="I15" s="1">
        <v>0</v>
      </c>
      <c r="J15" s="3" t="s">
        <v>18</v>
      </c>
      <c r="K15" s="2" t="str">
        <f>J15*51.45</f>
        <v>0</v>
      </c>
      <c r="L15" s="5"/>
    </row>
    <row r="16" spans="1:12" customHeight="1" ht="105" outlineLevel="4">
      <c r="A16" s="1"/>
      <c r="B16" s="1">
        <v>825061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29</v>
      </c>
      <c r="H16" s="2">
        <v>0</v>
      </c>
      <c r="I16" s="1">
        <v>0</v>
      </c>
      <c r="J16" s="3" t="s">
        <v>18</v>
      </c>
      <c r="K16" s="2" t="str">
        <f>J16*52.92</f>
        <v>0</v>
      </c>
      <c r="L16" s="5"/>
    </row>
    <row r="17" spans="1:12" customHeight="1" ht="105" outlineLevel="4">
      <c r="A17" s="1"/>
      <c r="B17" s="1">
        <v>825062</v>
      </c>
      <c r="C17" s="1" t="s">
        <v>61</v>
      </c>
      <c r="D17" s="1" t="s">
        <v>62</v>
      </c>
      <c r="E17" s="2" t="s">
        <v>63</v>
      </c>
      <c r="F17" s="2" t="s">
        <v>60</v>
      </c>
      <c r="G17" s="2" t="s">
        <v>49</v>
      </c>
      <c r="H17" s="2">
        <v>0</v>
      </c>
      <c r="I17" s="1">
        <v>0</v>
      </c>
      <c r="J17" s="3" t="s">
        <v>18</v>
      </c>
      <c r="K17" s="2" t="str">
        <f>J17*52.92</f>
        <v>0</v>
      </c>
      <c r="L17" s="5"/>
    </row>
    <row r="18" spans="1:12" customHeight="1" ht="105" outlineLevel="4">
      <c r="A18" s="1"/>
      <c r="B18" s="1">
        <v>825063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29</v>
      </c>
      <c r="H18" s="2">
        <v>0</v>
      </c>
      <c r="I18" s="1">
        <v>0</v>
      </c>
      <c r="J18" s="3" t="s">
        <v>18</v>
      </c>
      <c r="K18" s="2" t="str">
        <f>J18*55.86</f>
        <v>0</v>
      </c>
      <c r="L18" s="5"/>
    </row>
    <row r="19" spans="1:12" customHeight="1" ht="105" outlineLevel="4">
      <c r="A19" s="1"/>
      <c r="B19" s="1">
        <v>825064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29</v>
      </c>
      <c r="H19" s="2">
        <v>0</v>
      </c>
      <c r="I19" s="1">
        <v>0</v>
      </c>
      <c r="J19" s="3" t="s">
        <v>18</v>
      </c>
      <c r="K19" s="2" t="str">
        <f>J19*57.33</f>
        <v>0</v>
      </c>
      <c r="L19" s="5"/>
    </row>
    <row r="20" spans="1:12" customHeight="1" ht="105" outlineLevel="4">
      <c r="A20" s="1"/>
      <c r="B20" s="1">
        <v>825065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49</v>
      </c>
      <c r="H20" s="2">
        <v>0</v>
      </c>
      <c r="I20" s="1">
        <v>0</v>
      </c>
      <c r="J20" s="3" t="s">
        <v>18</v>
      </c>
      <c r="K20" s="2" t="str">
        <f>J20*82.32</f>
        <v>0</v>
      </c>
      <c r="L20" s="5"/>
    </row>
    <row r="21" spans="1:12" customHeight="1" ht="105" outlineLevel="4">
      <c r="A21" s="1"/>
      <c r="B21" s="1">
        <v>825066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2</v>
      </c>
      <c r="H21" s="2">
        <v>0</v>
      </c>
      <c r="I21" s="1">
        <v>0</v>
      </c>
      <c r="J21" s="3" t="s">
        <v>18</v>
      </c>
      <c r="K21" s="2" t="str">
        <f>J21*83.79</f>
        <v>0</v>
      </c>
      <c r="L21" s="5"/>
    </row>
    <row r="22" spans="1:12" customHeight="1" ht="105" outlineLevel="4">
      <c r="A22" s="1"/>
      <c r="B22" s="1">
        <v>825067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49</v>
      </c>
      <c r="H22" s="2">
        <v>0</v>
      </c>
      <c r="I22" s="1">
        <v>0</v>
      </c>
      <c r="J22" s="3" t="s">
        <v>18</v>
      </c>
      <c r="K22" s="2" t="str">
        <f>J22*85.26</f>
        <v>0</v>
      </c>
      <c r="L22" s="5"/>
    </row>
    <row r="23" spans="1:12" customHeight="1" ht="105" outlineLevel="4">
      <c r="A23" s="1"/>
      <c r="B23" s="1">
        <v>825068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29</v>
      </c>
      <c r="H23" s="2">
        <v>0</v>
      </c>
      <c r="I23" s="1">
        <v>0</v>
      </c>
      <c r="J23" s="3" t="s">
        <v>18</v>
      </c>
      <c r="K23" s="2" t="str">
        <f>J23*88.20</f>
        <v>0</v>
      </c>
      <c r="L23" s="5"/>
    </row>
    <row r="24" spans="1:12" customHeight="1" ht="105" outlineLevel="4">
      <c r="A24" s="1"/>
      <c r="B24" s="1">
        <v>825069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49</v>
      </c>
      <c r="H24" s="2">
        <v>0</v>
      </c>
      <c r="I24" s="1">
        <v>0</v>
      </c>
      <c r="J24" s="3" t="s">
        <v>18</v>
      </c>
      <c r="K24" s="2" t="str">
        <f>J24*91.14</f>
        <v>0</v>
      </c>
      <c r="L24" s="5"/>
    </row>
    <row r="25" spans="1:12" customHeight="1" ht="105" outlineLevel="4">
      <c r="A25" s="1"/>
      <c r="B25" s="1">
        <v>825070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96</v>
      </c>
      <c r="H25" s="2">
        <v>0</v>
      </c>
      <c r="I25" s="1">
        <v>0</v>
      </c>
      <c r="J25" s="3" t="s">
        <v>18</v>
      </c>
      <c r="K25" s="2" t="str">
        <f>J25*94.08</f>
        <v>0</v>
      </c>
      <c r="L25" s="5"/>
    </row>
    <row r="26" spans="1:12" customHeight="1" ht="105" outlineLevel="4">
      <c r="A26" s="1"/>
      <c r="B26" s="1">
        <v>825071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18</v>
      </c>
      <c r="K26" s="2" t="str">
        <f>J26*97.02</f>
        <v>0</v>
      </c>
      <c r="L26" s="5"/>
    </row>
    <row r="27" spans="1:12" customHeight="1" ht="105" outlineLevel="4">
      <c r="A27" s="1"/>
      <c r="B27" s="1">
        <v>825072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49</v>
      </c>
      <c r="H27" s="2">
        <v>0</v>
      </c>
      <c r="I27" s="1">
        <v>0</v>
      </c>
      <c r="J27" s="3" t="s">
        <v>18</v>
      </c>
      <c r="K27" s="2" t="str">
        <f>J27*99.96</f>
        <v>0</v>
      </c>
      <c r="L27" s="5"/>
    </row>
    <row r="28" spans="1:12" customHeight="1" ht="105" outlineLevel="4">
      <c r="A28" s="1"/>
      <c r="B28" s="1">
        <v>825073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49</v>
      </c>
      <c r="H28" s="2">
        <v>0</v>
      </c>
      <c r="I28" s="1">
        <v>0</v>
      </c>
      <c r="J28" s="3" t="s">
        <v>18</v>
      </c>
      <c r="K28" s="2" t="str">
        <f>J28*108.78</f>
        <v>0</v>
      </c>
      <c r="L28" s="5"/>
    </row>
    <row r="29" spans="1:12" customHeight="1" ht="105" outlineLevel="4">
      <c r="A29" s="1"/>
      <c r="B29" s="1">
        <v>825074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96</v>
      </c>
      <c r="H29" s="2">
        <v>0</v>
      </c>
      <c r="I29" s="1">
        <v>0</v>
      </c>
      <c r="J29" s="3" t="s">
        <v>18</v>
      </c>
      <c r="K29" s="2" t="str">
        <f>J29*139.65</f>
        <v>0</v>
      </c>
      <c r="L29" s="5"/>
    </row>
    <row r="30" spans="1:12" customHeight="1" ht="105" outlineLevel="4">
      <c r="A30" s="1"/>
      <c r="B30" s="1">
        <v>825075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96</v>
      </c>
      <c r="H30" s="2">
        <v>0</v>
      </c>
      <c r="I30" s="1">
        <v>0</v>
      </c>
      <c r="J30" s="3" t="s">
        <v>18</v>
      </c>
      <c r="K30" s="2" t="str">
        <f>J30*151.41</f>
        <v>0</v>
      </c>
      <c r="L30" s="5"/>
    </row>
    <row r="31" spans="1:12" customHeight="1" ht="105" outlineLevel="4">
      <c r="A31" s="1"/>
      <c r="B31" s="1">
        <v>825076</v>
      </c>
      <c r="C31" s="1" t="s">
        <v>117</v>
      </c>
      <c r="D31" s="1" t="s">
        <v>118</v>
      </c>
      <c r="E31" s="2" t="s">
        <v>119</v>
      </c>
      <c r="F31" s="2" t="s">
        <v>120</v>
      </c>
      <c r="G31" s="2" t="s">
        <v>96</v>
      </c>
      <c r="H31" s="2">
        <v>0</v>
      </c>
      <c r="I31" s="1">
        <v>0</v>
      </c>
      <c r="J31" s="3" t="s">
        <v>18</v>
      </c>
      <c r="K31" s="2" t="str">
        <f>J31*152.88</f>
        <v>0</v>
      </c>
      <c r="L31" s="5"/>
    </row>
    <row r="32" spans="1:12" customHeight="1" ht="105" outlineLevel="4">
      <c r="A32" s="1"/>
      <c r="B32" s="1">
        <v>825077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29</v>
      </c>
      <c r="H32" s="2">
        <v>0</v>
      </c>
      <c r="I32" s="1">
        <v>0</v>
      </c>
      <c r="J32" s="3" t="s">
        <v>18</v>
      </c>
      <c r="K32" s="2" t="str">
        <f>J32*167.58</f>
        <v>0</v>
      </c>
      <c r="L32" s="5"/>
    </row>
    <row r="33" spans="1:12" customHeight="1" ht="105" outlineLevel="4">
      <c r="A33" s="1"/>
      <c r="B33" s="1">
        <v>825078</v>
      </c>
      <c r="C33" s="1" t="s">
        <v>125</v>
      </c>
      <c r="D33" s="1" t="s">
        <v>126</v>
      </c>
      <c r="E33" s="2" t="s">
        <v>127</v>
      </c>
      <c r="F33" s="2" t="s">
        <v>128</v>
      </c>
      <c r="G33" s="2" t="s">
        <v>96</v>
      </c>
      <c r="H33" s="2">
        <v>0</v>
      </c>
      <c r="I33" s="1">
        <v>0</v>
      </c>
      <c r="J33" s="3" t="s">
        <v>18</v>
      </c>
      <c r="K33" s="2" t="str">
        <f>J33*174.93</f>
        <v>0</v>
      </c>
      <c r="L33" s="5"/>
    </row>
    <row r="34" spans="1:12" customHeight="1" ht="105" outlineLevel="4">
      <c r="A34" s="1"/>
      <c r="B34" s="1">
        <v>825079</v>
      </c>
      <c r="C34" s="1" t="s">
        <v>129</v>
      </c>
      <c r="D34" s="1" t="s">
        <v>130</v>
      </c>
      <c r="E34" s="2" t="s">
        <v>131</v>
      </c>
      <c r="F34" s="2" t="s">
        <v>132</v>
      </c>
      <c r="G34" s="2" t="s">
        <v>96</v>
      </c>
      <c r="H34" s="2">
        <v>0</v>
      </c>
      <c r="I34" s="1">
        <v>0</v>
      </c>
      <c r="J34" s="3" t="s">
        <v>18</v>
      </c>
      <c r="K34" s="2" t="str">
        <f>J34*182.28</f>
        <v>0</v>
      </c>
      <c r="L34" s="5"/>
    </row>
    <row r="35" spans="1:12" customHeight="1" ht="105" outlineLevel="4">
      <c r="A35" s="1"/>
      <c r="B35" s="1">
        <v>825080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10</v>
      </c>
      <c r="H35" s="2">
        <v>0</v>
      </c>
      <c r="I35" s="1">
        <v>0</v>
      </c>
      <c r="J35" s="3" t="s">
        <v>18</v>
      </c>
      <c r="K35" s="2" t="str">
        <f>J35*189.63</f>
        <v>0</v>
      </c>
      <c r="L35" s="5"/>
    </row>
    <row r="36" spans="1:12" customHeight="1" ht="105" outlineLevel="4">
      <c r="A36" s="1"/>
      <c r="B36" s="1">
        <v>825081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96</v>
      </c>
      <c r="H36" s="2">
        <v>0</v>
      </c>
      <c r="I36" s="1">
        <v>0</v>
      </c>
      <c r="J36" s="3" t="s">
        <v>18</v>
      </c>
      <c r="K36" s="2" t="str">
        <f>J36*196.98</f>
        <v>0</v>
      </c>
      <c r="L36" s="5"/>
    </row>
    <row r="37" spans="1:12" customHeight="1" ht="105" outlineLevel="4">
      <c r="A37" s="1"/>
      <c r="B37" s="1">
        <v>825082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10</v>
      </c>
      <c r="H37" s="2">
        <v>0</v>
      </c>
      <c r="I37" s="1">
        <v>0</v>
      </c>
      <c r="J37" s="3" t="s">
        <v>18</v>
      </c>
      <c r="K37" s="2" t="str">
        <f>J37*205.80</f>
        <v>0</v>
      </c>
      <c r="L37" s="5"/>
    </row>
    <row r="38" spans="1:12" customHeight="1" ht="105" outlineLevel="4">
      <c r="A38" s="1"/>
      <c r="B38" s="1">
        <v>825083</v>
      </c>
      <c r="C38" s="1" t="s">
        <v>145</v>
      </c>
      <c r="D38" s="1" t="s">
        <v>146</v>
      </c>
      <c r="E38" s="2" t="s">
        <v>147</v>
      </c>
      <c r="F38" s="2" t="s">
        <v>148</v>
      </c>
      <c r="G38" s="2" t="s">
        <v>96</v>
      </c>
      <c r="H38" s="2">
        <v>0</v>
      </c>
      <c r="I38" s="1">
        <v>0</v>
      </c>
      <c r="J38" s="3" t="s">
        <v>18</v>
      </c>
      <c r="K38" s="2" t="str">
        <f>J38*207.27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2026-04-20T18:32:40+03:00</dcterms:created>
  <dcterms:modified xsi:type="dcterms:W3CDTF">2026-04-20T18:32:40+03:00</dcterms:modified>
  <dc:title>Untitled Spreadsheet</dc:title>
  <dc:description/>
  <dc:subject/>
  <cp:keywords/>
  <cp:category/>
</cp:coreProperties>
</file>