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<sst xmlns="http://schemas.openxmlformats.org/spreadsheetml/2006/main" uniqueCount="149">
  <si>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</si>
  <si>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</si>
  <si>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</si>
  <si>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</si>
  <si>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</si>
  <si>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</si>
  <si>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</si>
  <si>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</si>
  <si>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</si>
  <si>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</si>
  <si>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</si>
  <si>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Хомуты</t>
  </si>
  <si>
    <t>Хомуты силовые</t>
  </si>
  <si>
    <t>KRP-260001</t>
  </si>
  <si>
    <t>VER17-19</t>
  </si>
  <si>
    <t>Хомуты силовой 17-19  (250шт)</t>
  </si>
  <si>
    <t>34.75 руб.</t>
  </si>
  <si>
    <t>&gt;50</t>
  </si>
  <si>
    <t>шт</t>
  </si>
  <si>
    <t>KRP-260002</t>
  </si>
  <si>
    <t>VER20-22</t>
  </si>
  <si>
    <t>Хомуты силовой 20-22  (250шт)</t>
  </si>
  <si>
    <t>33.17 руб.</t>
  </si>
  <si>
    <t>&gt;100</t>
  </si>
  <si>
    <t>KRP-260003</t>
  </si>
  <si>
    <t>VER23-25</t>
  </si>
  <si>
    <t>Хомуты силовой 23-25  (250шт)</t>
  </si>
  <si>
    <t>KRP-260004</t>
  </si>
  <si>
    <t>VER26-28</t>
  </si>
  <si>
    <t>Хомуты силовой 26-28  (250шт)</t>
  </si>
  <si>
    <t>KRP-260005</t>
  </si>
  <si>
    <t>VER29-31</t>
  </si>
  <si>
    <t>Хомуты силовой 29-31  (250шт)</t>
  </si>
  <si>
    <t>41.06 руб.</t>
  </si>
  <si>
    <t>KRP-260006</t>
  </si>
  <si>
    <t>VER32-35</t>
  </si>
  <si>
    <t>Хомуты силовой 32-35  (250шт)</t>
  </si>
  <si>
    <t>KRP-260007</t>
  </si>
  <si>
    <t>VER36-39</t>
  </si>
  <si>
    <t>Хомуты силовой 36-39  (250шт)</t>
  </si>
  <si>
    <t>42.64 руб.</t>
  </si>
  <si>
    <t>KRP-260008</t>
  </si>
  <si>
    <t>VER40-43</t>
  </si>
  <si>
    <t>Хомуты силовой 40-43  (250шт)</t>
  </si>
  <si>
    <t>44.22 руб.</t>
  </si>
  <si>
    <t>&gt;10</t>
  </si>
  <si>
    <t>KRP-260009</t>
  </si>
  <si>
    <t>VER43-46</t>
  </si>
  <si>
    <t>Хомуты силовой 43-46  (250шт)</t>
  </si>
  <si>
    <t>53.70 руб.</t>
  </si>
  <si>
    <t>KRP-260010</t>
  </si>
  <si>
    <t>VER44-47</t>
  </si>
  <si>
    <t>Хомуты силовой 44-47 (250шт)</t>
  </si>
  <si>
    <t>&gt;25</t>
  </si>
  <si>
    <t>KRP-260011</t>
  </si>
  <si>
    <t>VER48-51</t>
  </si>
  <si>
    <t>Хомуты силовой 48-51  (250шт)</t>
  </si>
  <si>
    <t>55.28 руб.</t>
  </si>
  <si>
    <t>KRP-260012</t>
  </si>
  <si>
    <t>VER52-55</t>
  </si>
  <si>
    <t>Хомуты силовой 52-55  (250шт)</t>
  </si>
  <si>
    <t>56.86 руб.</t>
  </si>
  <si>
    <t>KRP-260013</t>
  </si>
  <si>
    <t>VER56-59</t>
  </si>
  <si>
    <t>Хомуты силовой 56-59  (250шт)</t>
  </si>
  <si>
    <t>KRP-260014</t>
  </si>
  <si>
    <t>VER60-63</t>
  </si>
  <si>
    <t>Хомуты силовой 60-63  (250шт)</t>
  </si>
  <si>
    <t>60.02 руб.</t>
  </si>
  <si>
    <t>KRP-260015</t>
  </si>
  <si>
    <t>VER64-67</t>
  </si>
  <si>
    <t>Хомуты силовой 64-67  (250шт)</t>
  </si>
  <si>
    <t>61.60 руб.</t>
  </si>
  <si>
    <t>KRP-260016</t>
  </si>
  <si>
    <t>VER68-73</t>
  </si>
  <si>
    <t>Хомуты силовой 68-73  (250шт)</t>
  </si>
  <si>
    <t>88.45 руб.</t>
  </si>
  <si>
    <t>KRP-260017</t>
  </si>
  <si>
    <t>VER74-79</t>
  </si>
  <si>
    <t>Хомуты силовой 74-79  (250шт)</t>
  </si>
  <si>
    <t>90.03 руб.</t>
  </si>
  <si>
    <t>KRP-260018</t>
  </si>
  <si>
    <t>VER80-85</t>
  </si>
  <si>
    <t>Хомуты силовой 80-85  (250шт)</t>
  </si>
  <si>
    <t>91.61 руб.</t>
  </si>
  <si>
    <t>KRP-260019</t>
  </si>
  <si>
    <t>VER86-91</t>
  </si>
  <si>
    <t>Хомуты силовой 86-91  (250шт)</t>
  </si>
  <si>
    <t>94.76 руб.</t>
  </si>
  <si>
    <t>KRP-260020</t>
  </si>
  <si>
    <t>VER92-97</t>
  </si>
  <si>
    <t>Хомуты силовой 92-97  (250шт)</t>
  </si>
  <si>
    <t>97.92 руб.</t>
  </si>
  <si>
    <t>KRP-260021</t>
  </si>
  <si>
    <t>VER98-103</t>
  </si>
  <si>
    <t>Хомуты силовой 98-103  (250шт)</t>
  </si>
  <si>
    <t>101.08 руб.</t>
  </si>
  <si>
    <t>KRP-260022</t>
  </si>
  <si>
    <t>VER104-112</t>
  </si>
  <si>
    <t>Хомуты силовой 104-112  (250шт)</t>
  </si>
  <si>
    <t>104.24 руб.</t>
  </si>
  <si>
    <t>KRP-260023</t>
  </si>
  <si>
    <t>VER113-121</t>
  </si>
  <si>
    <t>Хомуты силовой 113-121  (250шт)</t>
  </si>
  <si>
    <t>107.40 руб.</t>
  </si>
  <si>
    <t>KRP-260024</t>
  </si>
  <si>
    <t>VER122-130</t>
  </si>
  <si>
    <t>Хомуты силовой 122-130  (250шт)</t>
  </si>
  <si>
    <t>116.88 руб.</t>
  </si>
  <si>
    <t>KRP-260025</t>
  </si>
  <si>
    <t>VER131-139</t>
  </si>
  <si>
    <t>Хомуты силовой 131-139  (250шт)</t>
  </si>
  <si>
    <t>150.04 руб.</t>
  </si>
  <si>
    <t>KRP-260026</t>
  </si>
  <si>
    <t>VER140-148</t>
  </si>
  <si>
    <t>Хомуты силовой 140-148  (250шт)</t>
  </si>
  <si>
    <t>162.68 руб.</t>
  </si>
  <si>
    <t>KRP-260027</t>
  </si>
  <si>
    <t>VER149-161</t>
  </si>
  <si>
    <t>Хомуты силовой 149-161  (250шт)</t>
  </si>
  <si>
    <t>164.26 руб.</t>
  </si>
  <si>
    <t>KRP-260028</t>
  </si>
  <si>
    <t>VER162-174</t>
  </si>
  <si>
    <t>Хомуты силовой 162-174  (250шт)</t>
  </si>
  <si>
    <t>180.05 руб.</t>
  </si>
  <si>
    <t>KRP-260029</t>
  </si>
  <si>
    <t>VER175-187</t>
  </si>
  <si>
    <t>Хомуты силовой 175-187  (250шт)</t>
  </si>
  <si>
    <t>187.95 руб.</t>
  </si>
  <si>
    <t>KRP-260030</t>
  </si>
  <si>
    <t>VER188-200</t>
  </si>
  <si>
    <t>Хомуты силовой 188-200  (250шт)</t>
  </si>
  <si>
    <t>195.85 руб.</t>
  </si>
  <si>
    <t>KRP-260031</t>
  </si>
  <si>
    <t>VER201-213</t>
  </si>
  <si>
    <t>Хомуты силовой 201-213  (250шт)</t>
  </si>
  <si>
    <t>203.74 руб.</t>
  </si>
  <si>
    <t>KRP-260032</t>
  </si>
  <si>
    <t>VER214-226</t>
  </si>
  <si>
    <t>Хомуты силовой 214-226  (250шт)</t>
  </si>
  <si>
    <t>211.64 руб.</t>
  </si>
  <si>
    <t>KRP-260033</t>
  </si>
  <si>
    <t>VER227-239</t>
  </si>
  <si>
    <t>Хомуты силовой 227-239  (250шт)</t>
  </si>
  <si>
    <t>221.12 руб.</t>
  </si>
  <si>
    <t>KRP-260034</t>
  </si>
  <si>
    <t>VER240-252</t>
  </si>
  <si>
    <t>Хомуты силовой 240-252  (250шт)</t>
  </si>
  <si>
    <t>222.70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</si>
</sst>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84e_3767_11ea_810f_003048fd731b_cfd3363c_41a5_11ea_810f_003048fd731b1.png"/><Relationship Id="rId2" Type="http://schemas.openxmlformats.org/officeDocument/2006/relationships/image" Target="../media/e825a850_3767_11ea_810f_003048fd731b_cfd3363d_41a5_11ea_810f_003048fd731b2.png"/><Relationship Id="rId3" Type="http://schemas.openxmlformats.org/officeDocument/2006/relationships/image" Target="../media/e825a852_3767_11ea_810f_003048fd731b_cfd3363e_41a5_11ea_810f_003048fd731b3.png"/><Relationship Id="rId4" Type="http://schemas.openxmlformats.org/officeDocument/2006/relationships/image" Target="../media/e825a854_3767_11ea_810f_003048fd731b_cfd3363f_41a5_11ea_810f_003048fd731b4.png"/><Relationship Id="rId5" Type="http://schemas.openxmlformats.org/officeDocument/2006/relationships/image" Target="../media/e825a856_3767_11ea_810f_003048fd731b_cfd33640_41a5_11ea_810f_003048fd731b5.png"/><Relationship Id="rId6" Type="http://schemas.openxmlformats.org/officeDocument/2006/relationships/image" Target="../media/e825a858_3767_11ea_810f_003048fd731b_cfd33641_41a5_11ea_810f_003048fd731b6.png"/><Relationship Id="rId7" Type="http://schemas.openxmlformats.org/officeDocument/2006/relationships/image" Target="../media/e825a85a_3767_11ea_810f_003048fd731b_cfd33642_41a5_11ea_810f_003048fd731b7.png"/><Relationship Id="rId8" Type="http://schemas.openxmlformats.org/officeDocument/2006/relationships/image" Target="../media/e825a85c_3767_11ea_810f_003048fd731b_cfd33643_41a5_11ea_810f_003048fd731b8.png"/><Relationship Id="rId9" Type="http://schemas.openxmlformats.org/officeDocument/2006/relationships/image" Target="../media/e825a85e_3767_11ea_810f_003048fd731b_cfd33644_41a5_11ea_810f_003048fd731b9.png"/><Relationship Id="rId10" Type="http://schemas.openxmlformats.org/officeDocument/2006/relationships/image" Target="../media/e825a860_3767_11ea_810f_003048fd731b_cfd33645_41a5_11ea_810f_003048fd731b10.png"/><Relationship Id="rId11" Type="http://schemas.openxmlformats.org/officeDocument/2006/relationships/image" Target="../media/e825a862_3767_11ea_810f_003048fd731b_cfd33646_41a5_11ea_810f_003048fd731b11.png"/><Relationship Id="rId12" Type="http://schemas.openxmlformats.org/officeDocument/2006/relationships/image" Target="../media/e825a864_3767_11ea_810f_003048fd731b_cfd33647_41a5_11ea_810f_003048fd731b12.png"/><Relationship Id="rId13" Type="http://schemas.openxmlformats.org/officeDocument/2006/relationships/image" Target="../media/e825a866_3767_11ea_810f_003048fd731b_cfd33648_41a5_11ea_810f_003048fd731b13.png"/><Relationship Id="rId14" Type="http://schemas.openxmlformats.org/officeDocument/2006/relationships/image" Target="../media/e825a868_3767_11ea_810f_003048fd731b_cfd33649_41a5_11ea_810f_003048fd731b14.png"/><Relationship Id="rId15" Type="http://schemas.openxmlformats.org/officeDocument/2006/relationships/image" Target="../media/e825a86a_3767_11ea_810f_003048fd731b_cfd3364a_41a5_11ea_810f_003048fd731b15.png"/><Relationship Id="rId16" Type="http://schemas.openxmlformats.org/officeDocument/2006/relationships/image" Target="../media/e825a86c_3767_11ea_810f_003048fd731b_cfd3364b_41a5_11ea_810f_003048fd731b16.png"/><Relationship Id="rId17" Type="http://schemas.openxmlformats.org/officeDocument/2006/relationships/image" Target="../media/e825a86e_3767_11ea_810f_003048fd731b_cfd3364c_41a5_11ea_810f_003048fd731b17.png"/><Relationship Id="rId18" Type="http://schemas.openxmlformats.org/officeDocument/2006/relationships/image" Target="../media/e825a870_3767_11ea_810f_003048fd731b_cfd3364d_41a5_11ea_810f_003048fd731b18.png"/><Relationship Id="rId19" Type="http://schemas.openxmlformats.org/officeDocument/2006/relationships/image" Target="../media/e825a872_3767_11ea_810f_003048fd731b_cfd3364e_41a5_11ea_810f_003048fd731b19.png"/><Relationship Id="rId20" Type="http://schemas.openxmlformats.org/officeDocument/2006/relationships/image" Target="../media/e825a874_3767_11ea_810f_003048fd731b_cfd3364f_41a5_11ea_810f_003048fd731b20.png"/><Relationship Id="rId21" Type="http://schemas.openxmlformats.org/officeDocument/2006/relationships/image" Target="../media/e825a876_3767_11ea_810f_003048fd731b_cfd33650_41a5_11ea_810f_003048fd731b21.png"/><Relationship Id="rId22" Type="http://schemas.openxmlformats.org/officeDocument/2006/relationships/image" Target="../media/e825a878_3767_11ea_810f_003048fd731b_cfd33651_41a5_11ea_810f_003048fd731b22.png"/><Relationship Id="rId23" Type="http://schemas.openxmlformats.org/officeDocument/2006/relationships/image" Target="../media/e825a87a_3767_11ea_810f_003048fd731b_cfd33652_41a5_11ea_810f_003048fd731b23.png"/><Relationship Id="rId24" Type="http://schemas.openxmlformats.org/officeDocument/2006/relationships/image" Target="../media/e825a87c_3767_11ea_810f_003048fd731b_cfd33653_41a5_11ea_810f_003048fd731b24.png"/><Relationship Id="rId25" Type="http://schemas.openxmlformats.org/officeDocument/2006/relationships/image" Target="../media/e825a87e_3767_11ea_810f_003048fd731b_cfd33654_41a5_11ea_810f_003048fd731b25.png"/><Relationship Id="rId26" Type="http://schemas.openxmlformats.org/officeDocument/2006/relationships/image" Target="../media/e825a880_3767_11ea_810f_003048fd731b_cfd33655_41a5_11ea_810f_003048fd731b26.png"/><Relationship Id="rId27" Type="http://schemas.openxmlformats.org/officeDocument/2006/relationships/image" Target="../media/e825a882_3767_11ea_810f_003048fd731b_cfd33656_41a5_11ea_810f_003048fd731b27.png"/><Relationship Id="rId28" Type="http://schemas.openxmlformats.org/officeDocument/2006/relationships/image" Target="../media/e825a884_3767_11ea_810f_003048fd731b_cfd33657_41a5_11ea_810f_003048fd731b28.png"/><Relationship Id="rId29" Type="http://schemas.openxmlformats.org/officeDocument/2006/relationships/image" Target="../media/e825a886_3767_11ea_810f_003048fd731b_cfd33658_41a5_11ea_810f_003048fd731b29.png"/><Relationship Id="rId30" Type="http://schemas.openxmlformats.org/officeDocument/2006/relationships/image" Target="../media/e825a888_3767_11ea_810f_003048fd731b_cfd33659_41a5_11ea_810f_003048fd731b30.png"/><Relationship Id="rId31" Type="http://schemas.openxmlformats.org/officeDocument/2006/relationships/image" Target="../media/e825a88a_3767_11ea_810f_003048fd731b_cfd3365a_41a5_11ea_810f_003048fd731b31.png"/><Relationship Id="rId32" Type="http://schemas.openxmlformats.org/officeDocument/2006/relationships/image" Target="../media/e825a88c_3767_11ea_810f_003048fd731b_cfd3365b_41a5_11ea_810f_003048fd731b32.png"/><Relationship Id="rId33" Type="http://schemas.openxmlformats.org/officeDocument/2006/relationships/image" Target="../media/e825a88e_3767_11ea_810f_003048fd731b_cfd3365c_41a5_11ea_810f_003048fd731b33.png"/><Relationship Id="rId34" Type="http://schemas.openxmlformats.org/officeDocument/2006/relationships/image" Target="../media/e825a890_3767_11ea_810f_003048fd731b_cfd3365d_41a5_11ea_810f_003048fd731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381125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381125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381125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381125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381125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381125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381125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381125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381125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381125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381125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381125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381125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381125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381125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381125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381125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381125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381125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381125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381125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381125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381125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381125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381125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381125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381125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381125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381125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381125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381125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381125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381125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381125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825050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J5*34.75</f>
        <v>0</v>
      </c>
      <c r="L5" s="5"/>
    </row>
    <row r="6" spans="1:12" customHeight="1" ht="105" outlineLevel="4">
      <c r="A6" s="1"/>
      <c r="B6" s="1">
        <v>825051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J6*33.17</f>
        <v>0</v>
      </c>
      <c r="L6" s="5"/>
    </row>
    <row r="7" spans="1:12" customHeight="1" ht="105" outlineLevel="4">
      <c r="A7" s="1"/>
      <c r="B7" s="1">
        <v>825052</v>
      </c>
      <c r="C7" s="1" t="s">
        <v>24</v>
      </c>
      <c r="D7" s="1" t="s">
        <v>25</v>
      </c>
      <c r="E7" s="2" t="s">
        <v>26</v>
      </c>
      <c r="F7" s="2" t="s">
        <v>16</v>
      </c>
      <c r="G7" s="2" t="s">
        <v>23</v>
      </c>
      <c r="H7" s="2">
        <v>0</v>
      </c>
      <c r="I7" s="1">
        <v>0</v>
      </c>
      <c r="J7" s="3" t="s">
        <v>18</v>
      </c>
      <c r="K7" s="2" t="str">
        <f>J7*34.75</f>
        <v>0</v>
      </c>
      <c r="L7" s="5"/>
    </row>
    <row r="8" spans="1:12" customHeight="1" ht="105" outlineLevel="4">
      <c r="A8" s="1"/>
      <c r="B8" s="1">
        <v>825053</v>
      </c>
      <c r="C8" s="1" t="s">
        <v>27</v>
      </c>
      <c r="D8" s="1" t="s">
        <v>28</v>
      </c>
      <c r="E8" s="2" t="s">
        <v>29</v>
      </c>
      <c r="F8" s="2" t="s">
        <v>16</v>
      </c>
      <c r="G8" s="2" t="s">
        <v>23</v>
      </c>
      <c r="H8" s="2">
        <v>0</v>
      </c>
      <c r="I8" s="1">
        <v>0</v>
      </c>
      <c r="J8" s="3" t="s">
        <v>18</v>
      </c>
      <c r="K8" s="2" t="str">
        <f>J8*34.75</f>
        <v>0</v>
      </c>
      <c r="L8" s="5"/>
    </row>
    <row r="9" spans="1:12" customHeight="1" ht="105" outlineLevel="4">
      <c r="A9" s="1"/>
      <c r="B9" s="1">
        <v>825054</v>
      </c>
      <c r="C9" s="1" t="s">
        <v>30</v>
      </c>
      <c r="D9" s="1" t="s">
        <v>31</v>
      </c>
      <c r="E9" s="2" t="s">
        <v>32</v>
      </c>
      <c r="F9" s="2" t="s">
        <v>33</v>
      </c>
      <c r="G9" s="2" t="s">
        <v>23</v>
      </c>
      <c r="H9" s="2">
        <v>0</v>
      </c>
      <c r="I9" s="1">
        <v>0</v>
      </c>
      <c r="J9" s="3" t="s">
        <v>18</v>
      </c>
      <c r="K9" s="2" t="str">
        <f>J9*41.06</f>
        <v>0</v>
      </c>
      <c r="L9" s="5"/>
    </row>
    <row r="10" spans="1:12" customHeight="1" ht="105" outlineLevel="4">
      <c r="A10" s="1"/>
      <c r="B10" s="1">
        <v>825055</v>
      </c>
      <c r="C10" s="1" t="s">
        <v>34</v>
      </c>
      <c r="D10" s="1" t="s">
        <v>35</v>
      </c>
      <c r="E10" s="2" t="s">
        <v>36</v>
      </c>
      <c r="F10" s="2" t="s">
        <v>33</v>
      </c>
      <c r="G10" s="2" t="s">
        <v>23</v>
      </c>
      <c r="H10" s="2">
        <v>0</v>
      </c>
      <c r="I10" s="1">
        <v>0</v>
      </c>
      <c r="J10" s="3" t="s">
        <v>18</v>
      </c>
      <c r="K10" s="2" t="str">
        <f>J10*41.06</f>
        <v>0</v>
      </c>
      <c r="L10" s="5"/>
    </row>
    <row r="11" spans="1:12" customHeight="1" ht="105" outlineLevel="4">
      <c r="A11" s="1"/>
      <c r="B11" s="1">
        <v>825056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23</v>
      </c>
      <c r="H11" s="2">
        <v>0</v>
      </c>
      <c r="I11" s="1">
        <v>0</v>
      </c>
      <c r="J11" s="3" t="s">
        <v>18</v>
      </c>
      <c r="K11" s="2" t="str">
        <f>J11*42.64</f>
        <v>0</v>
      </c>
      <c r="L11" s="5"/>
    </row>
    <row r="12" spans="1:12" customHeight="1" ht="105" outlineLevel="4">
      <c r="A12" s="1"/>
      <c r="B12" s="1">
        <v>825057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45</v>
      </c>
      <c r="H12" s="2">
        <v>0</v>
      </c>
      <c r="I12" s="1">
        <v>0</v>
      </c>
      <c r="J12" s="3" t="s">
        <v>18</v>
      </c>
      <c r="K12" s="2" t="str">
        <f>J12*44.22</f>
        <v>0</v>
      </c>
      <c r="L12" s="5"/>
    </row>
    <row r="13" spans="1:12" customHeight="1" ht="105" outlineLevel="4">
      <c r="A13" s="1"/>
      <c r="B13" s="1">
        <v>825058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J13*53.70</f>
        <v>0</v>
      </c>
      <c r="L13" s="5"/>
    </row>
    <row r="14" spans="1:12" customHeight="1" ht="105" outlineLevel="4">
      <c r="A14" s="1"/>
      <c r="B14" s="1">
        <v>825059</v>
      </c>
      <c r="C14" s="1" t="s">
        <v>50</v>
      </c>
      <c r="D14" s="1" t="s">
        <v>51</v>
      </c>
      <c r="E14" s="2" t="s">
        <v>52</v>
      </c>
      <c r="F14" s="2" t="s">
        <v>49</v>
      </c>
      <c r="G14" s="2" t="s">
        <v>53</v>
      </c>
      <c r="H14" s="2">
        <v>0</v>
      </c>
      <c r="I14" s="1">
        <v>0</v>
      </c>
      <c r="J14" s="3" t="s">
        <v>18</v>
      </c>
      <c r="K14" s="2" t="str">
        <f>J14*53.70</f>
        <v>0</v>
      </c>
      <c r="L14" s="5"/>
    </row>
    <row r="15" spans="1:12" customHeight="1" ht="105" outlineLevel="4">
      <c r="A15" s="1"/>
      <c r="B15" s="1">
        <v>825060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53</v>
      </c>
      <c r="H15" s="2">
        <v>0</v>
      </c>
      <c r="I15" s="1">
        <v>0</v>
      </c>
      <c r="J15" s="3" t="s">
        <v>18</v>
      </c>
      <c r="K15" s="2" t="str">
        <f>J15*55.28</f>
        <v>0</v>
      </c>
      <c r="L15" s="5"/>
    </row>
    <row r="16" spans="1:12" customHeight="1" ht="105" outlineLevel="4">
      <c r="A16" s="1"/>
      <c r="B16" s="1">
        <v>825061</v>
      </c>
      <c r="C16" s="1" t="s">
        <v>58</v>
      </c>
      <c r="D16" s="1" t="s">
        <v>59</v>
      </c>
      <c r="E16" s="2" t="s">
        <v>60</v>
      </c>
      <c r="F16" s="2" t="s">
        <v>61</v>
      </c>
      <c r="G16" s="2" t="s">
        <v>53</v>
      </c>
      <c r="H16" s="2">
        <v>0</v>
      </c>
      <c r="I16" s="1">
        <v>0</v>
      </c>
      <c r="J16" s="3" t="s">
        <v>18</v>
      </c>
      <c r="K16" s="2" t="str">
        <f>J16*56.86</f>
        <v>0</v>
      </c>
      <c r="L16" s="5"/>
    </row>
    <row r="17" spans="1:12" customHeight="1" ht="105" outlineLevel="4">
      <c r="A17" s="1"/>
      <c r="B17" s="1">
        <v>825062</v>
      </c>
      <c r="C17" s="1" t="s">
        <v>62</v>
      </c>
      <c r="D17" s="1" t="s">
        <v>63</v>
      </c>
      <c r="E17" s="2" t="s">
        <v>64</v>
      </c>
      <c r="F17" s="2" t="s">
        <v>61</v>
      </c>
      <c r="G17" s="2" t="s">
        <v>45</v>
      </c>
      <c r="H17" s="2">
        <v>0</v>
      </c>
      <c r="I17" s="1">
        <v>0</v>
      </c>
      <c r="J17" s="3" t="s">
        <v>18</v>
      </c>
      <c r="K17" s="2" t="str">
        <f>J17*56.86</f>
        <v>0</v>
      </c>
      <c r="L17" s="5"/>
    </row>
    <row r="18" spans="1:12" customHeight="1" ht="105" outlineLevel="4">
      <c r="A18" s="1"/>
      <c r="B18" s="1">
        <v>825063</v>
      </c>
      <c r="C18" s="1" t="s">
        <v>65</v>
      </c>
      <c r="D18" s="1" t="s">
        <v>66</v>
      </c>
      <c r="E18" s="2" t="s">
        <v>67</v>
      </c>
      <c r="F18" s="2" t="s">
        <v>68</v>
      </c>
      <c r="G18" s="2">
        <v>0</v>
      </c>
      <c r="H18" s="2">
        <v>0</v>
      </c>
      <c r="I18" s="1">
        <v>0</v>
      </c>
      <c r="J18" s="3" t="s">
        <v>18</v>
      </c>
      <c r="K18" s="2" t="str">
        <f>J18*60.02</f>
        <v>0</v>
      </c>
      <c r="L18" s="5"/>
    </row>
    <row r="19" spans="1:12" customHeight="1" ht="105" outlineLevel="4">
      <c r="A19" s="1"/>
      <c r="B19" s="1">
        <v>825064</v>
      </c>
      <c r="C19" s="1" t="s">
        <v>69</v>
      </c>
      <c r="D19" s="1" t="s">
        <v>70</v>
      </c>
      <c r="E19" s="2" t="s">
        <v>71</v>
      </c>
      <c r="F19" s="2" t="s">
        <v>72</v>
      </c>
      <c r="G19" s="2" t="s">
        <v>17</v>
      </c>
      <c r="H19" s="2">
        <v>0</v>
      </c>
      <c r="I19" s="1">
        <v>0</v>
      </c>
      <c r="J19" s="3" t="s">
        <v>18</v>
      </c>
      <c r="K19" s="2" t="str">
        <f>J19*61.60</f>
        <v>0</v>
      </c>
      <c r="L19" s="5"/>
    </row>
    <row r="20" spans="1:12" customHeight="1" ht="105" outlineLevel="4">
      <c r="A20" s="1"/>
      <c r="B20" s="1">
        <v>825065</v>
      </c>
      <c r="C20" s="1" t="s">
        <v>73</v>
      </c>
      <c r="D20" s="1" t="s">
        <v>74</v>
      </c>
      <c r="E20" s="2" t="s">
        <v>75</v>
      </c>
      <c r="F20" s="2" t="s">
        <v>76</v>
      </c>
      <c r="G20" s="2" t="s">
        <v>45</v>
      </c>
      <c r="H20" s="2">
        <v>0</v>
      </c>
      <c r="I20" s="1">
        <v>0</v>
      </c>
      <c r="J20" s="3" t="s">
        <v>18</v>
      </c>
      <c r="K20" s="2" t="str">
        <f>J20*88.45</f>
        <v>0</v>
      </c>
      <c r="L20" s="5"/>
    </row>
    <row r="21" spans="1:12" customHeight="1" ht="105" outlineLevel="4">
      <c r="A21" s="1"/>
      <c r="B21" s="1">
        <v>825066</v>
      </c>
      <c r="C21" s="1" t="s">
        <v>77</v>
      </c>
      <c r="D21" s="1" t="s">
        <v>78</v>
      </c>
      <c r="E21" s="2" t="s">
        <v>79</v>
      </c>
      <c r="F21" s="2" t="s">
        <v>80</v>
      </c>
      <c r="G21" s="2" t="s">
        <v>53</v>
      </c>
      <c r="H21" s="2">
        <v>0</v>
      </c>
      <c r="I21" s="1">
        <v>0</v>
      </c>
      <c r="J21" s="3" t="s">
        <v>18</v>
      </c>
      <c r="K21" s="2" t="str">
        <f>J21*90.03</f>
        <v>0</v>
      </c>
      <c r="L21" s="5"/>
    </row>
    <row r="22" spans="1:12" customHeight="1" ht="105" outlineLevel="4">
      <c r="A22" s="1"/>
      <c r="B22" s="1">
        <v>825067</v>
      </c>
      <c r="C22" s="1" t="s">
        <v>81</v>
      </c>
      <c r="D22" s="1" t="s">
        <v>82</v>
      </c>
      <c r="E22" s="2" t="s">
        <v>83</v>
      </c>
      <c r="F22" s="2" t="s">
        <v>84</v>
      </c>
      <c r="G22" s="2" t="s">
        <v>17</v>
      </c>
      <c r="H22" s="2">
        <v>0</v>
      </c>
      <c r="I22" s="1">
        <v>0</v>
      </c>
      <c r="J22" s="3" t="s">
        <v>18</v>
      </c>
      <c r="K22" s="2" t="str">
        <f>J22*91.61</f>
        <v>0</v>
      </c>
      <c r="L22" s="5"/>
    </row>
    <row r="23" spans="1:12" customHeight="1" ht="105" outlineLevel="4">
      <c r="A23" s="1"/>
      <c r="B23" s="1">
        <v>825068</v>
      </c>
      <c r="C23" s="1" t="s">
        <v>85</v>
      </c>
      <c r="D23" s="1" t="s">
        <v>86</v>
      </c>
      <c r="E23" s="2" t="s">
        <v>87</v>
      </c>
      <c r="F23" s="2" t="s">
        <v>88</v>
      </c>
      <c r="G23" s="2" t="s">
        <v>53</v>
      </c>
      <c r="H23" s="2">
        <v>0</v>
      </c>
      <c r="I23" s="1">
        <v>0</v>
      </c>
      <c r="J23" s="3" t="s">
        <v>18</v>
      </c>
      <c r="K23" s="2" t="str">
        <f>J23*94.76</f>
        <v>0</v>
      </c>
      <c r="L23" s="5"/>
    </row>
    <row r="24" spans="1:12" customHeight="1" ht="105" outlineLevel="4">
      <c r="A24" s="1"/>
      <c r="B24" s="1">
        <v>825069</v>
      </c>
      <c r="C24" s="1" t="s">
        <v>89</v>
      </c>
      <c r="D24" s="1" t="s">
        <v>90</v>
      </c>
      <c r="E24" s="2" t="s">
        <v>91</v>
      </c>
      <c r="F24" s="2" t="s">
        <v>92</v>
      </c>
      <c r="G24" s="2" t="s">
        <v>53</v>
      </c>
      <c r="H24" s="2">
        <v>0</v>
      </c>
      <c r="I24" s="1">
        <v>0</v>
      </c>
      <c r="J24" s="3" t="s">
        <v>18</v>
      </c>
      <c r="K24" s="2" t="str">
        <f>J24*97.92</f>
        <v>0</v>
      </c>
      <c r="L24" s="5"/>
    </row>
    <row r="25" spans="1:12" customHeight="1" ht="105" outlineLevel="4">
      <c r="A25" s="1"/>
      <c r="B25" s="1">
        <v>825070</v>
      </c>
      <c r="C25" s="1" t="s">
        <v>93</v>
      </c>
      <c r="D25" s="1" t="s">
        <v>94</v>
      </c>
      <c r="E25" s="2" t="s">
        <v>95</v>
      </c>
      <c r="F25" s="2" t="s">
        <v>96</v>
      </c>
      <c r="G25" s="2" t="s">
        <v>53</v>
      </c>
      <c r="H25" s="2">
        <v>0</v>
      </c>
      <c r="I25" s="1">
        <v>0</v>
      </c>
      <c r="J25" s="3" t="s">
        <v>18</v>
      </c>
      <c r="K25" s="2" t="str">
        <f>J25*101.08</f>
        <v>0</v>
      </c>
      <c r="L25" s="5"/>
    </row>
    <row r="26" spans="1:12" customHeight="1" ht="105" outlineLevel="4">
      <c r="A26" s="1"/>
      <c r="B26" s="1">
        <v>825071</v>
      </c>
      <c r="C26" s="1" t="s">
        <v>97</v>
      </c>
      <c r="D26" s="1" t="s">
        <v>98</v>
      </c>
      <c r="E26" s="2" t="s">
        <v>99</v>
      </c>
      <c r="F26" s="2" t="s">
        <v>100</v>
      </c>
      <c r="G26" s="2" t="s">
        <v>53</v>
      </c>
      <c r="H26" s="2">
        <v>0</v>
      </c>
      <c r="I26" s="1">
        <v>0</v>
      </c>
      <c r="J26" s="3" t="s">
        <v>18</v>
      </c>
      <c r="K26" s="2" t="str">
        <f>J26*104.24</f>
        <v>0</v>
      </c>
      <c r="L26" s="5"/>
    </row>
    <row r="27" spans="1:12" customHeight="1" ht="105" outlineLevel="4">
      <c r="A27" s="1"/>
      <c r="B27" s="1">
        <v>825072</v>
      </c>
      <c r="C27" s="1" t="s">
        <v>101</v>
      </c>
      <c r="D27" s="1" t="s">
        <v>102</v>
      </c>
      <c r="E27" s="2" t="s">
        <v>103</v>
      </c>
      <c r="F27" s="2" t="s">
        <v>104</v>
      </c>
      <c r="G27" s="2" t="s">
        <v>45</v>
      </c>
      <c r="H27" s="2">
        <v>0</v>
      </c>
      <c r="I27" s="1">
        <v>0</v>
      </c>
      <c r="J27" s="3" t="s">
        <v>18</v>
      </c>
      <c r="K27" s="2" t="str">
        <f>J27*107.40</f>
        <v>0</v>
      </c>
      <c r="L27" s="5"/>
    </row>
    <row r="28" spans="1:12" customHeight="1" ht="105" outlineLevel="4">
      <c r="A28" s="1"/>
      <c r="B28" s="1">
        <v>825073</v>
      </c>
      <c r="C28" s="1" t="s">
        <v>105</v>
      </c>
      <c r="D28" s="1" t="s">
        <v>106</v>
      </c>
      <c r="E28" s="2" t="s">
        <v>107</v>
      </c>
      <c r="F28" s="2" t="s">
        <v>108</v>
      </c>
      <c r="G28" s="2" t="s">
        <v>53</v>
      </c>
      <c r="H28" s="2">
        <v>0</v>
      </c>
      <c r="I28" s="1">
        <v>0</v>
      </c>
      <c r="J28" s="3" t="s">
        <v>18</v>
      </c>
      <c r="K28" s="2" t="str">
        <f>J28*116.88</f>
        <v>0</v>
      </c>
      <c r="L28" s="5"/>
    </row>
    <row r="29" spans="1:12" customHeight="1" ht="105" outlineLevel="4">
      <c r="A29" s="1"/>
      <c r="B29" s="1">
        <v>825074</v>
      </c>
      <c r="C29" s="1" t="s">
        <v>109</v>
      </c>
      <c r="D29" s="1" t="s">
        <v>110</v>
      </c>
      <c r="E29" s="2" t="s">
        <v>111</v>
      </c>
      <c r="F29" s="2" t="s">
        <v>112</v>
      </c>
      <c r="G29" s="2" t="s">
        <v>45</v>
      </c>
      <c r="H29" s="2">
        <v>0</v>
      </c>
      <c r="I29" s="1">
        <v>0</v>
      </c>
      <c r="J29" s="3" t="s">
        <v>18</v>
      </c>
      <c r="K29" s="2" t="str">
        <f>J29*150.04</f>
        <v>0</v>
      </c>
      <c r="L29" s="5"/>
    </row>
    <row r="30" spans="1:12" customHeight="1" ht="105" outlineLevel="4">
      <c r="A30" s="1"/>
      <c r="B30" s="1">
        <v>825075</v>
      </c>
      <c r="C30" s="1" t="s">
        <v>113</v>
      </c>
      <c r="D30" s="1" t="s">
        <v>114</v>
      </c>
      <c r="E30" s="2" t="s">
        <v>115</v>
      </c>
      <c r="F30" s="2" t="s">
        <v>116</v>
      </c>
      <c r="G30" s="2" t="s">
        <v>45</v>
      </c>
      <c r="H30" s="2">
        <v>0</v>
      </c>
      <c r="I30" s="1">
        <v>0</v>
      </c>
      <c r="J30" s="3" t="s">
        <v>18</v>
      </c>
      <c r="K30" s="2" t="str">
        <f>J30*162.68</f>
        <v>0</v>
      </c>
      <c r="L30" s="5"/>
    </row>
    <row r="31" spans="1:12" customHeight="1" ht="105" outlineLevel="4">
      <c r="A31" s="1"/>
      <c r="B31" s="1">
        <v>825076</v>
      </c>
      <c r="C31" s="1" t="s">
        <v>117</v>
      </c>
      <c r="D31" s="1" t="s">
        <v>118</v>
      </c>
      <c r="E31" s="2" t="s">
        <v>119</v>
      </c>
      <c r="F31" s="2" t="s">
        <v>120</v>
      </c>
      <c r="G31" s="2">
        <v>9</v>
      </c>
      <c r="H31" s="2">
        <v>0</v>
      </c>
      <c r="I31" s="1">
        <v>0</v>
      </c>
      <c r="J31" s="3" t="s">
        <v>18</v>
      </c>
      <c r="K31" s="2" t="str">
        <f>J31*164.26</f>
        <v>0</v>
      </c>
      <c r="L31" s="5"/>
    </row>
    <row r="32" spans="1:12" customHeight="1" ht="105" outlineLevel="4">
      <c r="A32" s="1"/>
      <c r="B32" s="1">
        <v>825077</v>
      </c>
      <c r="C32" s="1" t="s">
        <v>121</v>
      </c>
      <c r="D32" s="1" t="s">
        <v>122</v>
      </c>
      <c r="E32" s="2" t="s">
        <v>123</v>
      </c>
      <c r="F32" s="2" t="s">
        <v>124</v>
      </c>
      <c r="G32" s="2" t="s">
        <v>17</v>
      </c>
      <c r="H32" s="2">
        <v>0</v>
      </c>
      <c r="I32" s="1">
        <v>0</v>
      </c>
      <c r="J32" s="3" t="s">
        <v>18</v>
      </c>
      <c r="K32" s="2" t="str">
        <f>J32*180.05</f>
        <v>0</v>
      </c>
      <c r="L32" s="5"/>
    </row>
    <row r="33" spans="1:12" customHeight="1" ht="105" outlineLevel="4">
      <c r="A33" s="1"/>
      <c r="B33" s="1">
        <v>825078</v>
      </c>
      <c r="C33" s="1" t="s">
        <v>125</v>
      </c>
      <c r="D33" s="1" t="s">
        <v>126</v>
      </c>
      <c r="E33" s="2" t="s">
        <v>127</v>
      </c>
      <c r="F33" s="2" t="s">
        <v>128</v>
      </c>
      <c r="G33" s="2" t="s">
        <v>45</v>
      </c>
      <c r="H33" s="2">
        <v>0</v>
      </c>
      <c r="I33" s="1">
        <v>0</v>
      </c>
      <c r="J33" s="3" t="s">
        <v>18</v>
      </c>
      <c r="K33" s="2" t="str">
        <f>J33*187.95</f>
        <v>0</v>
      </c>
      <c r="L33" s="5"/>
    </row>
    <row r="34" spans="1:12" customHeight="1" ht="105" outlineLevel="4">
      <c r="A34" s="1"/>
      <c r="B34" s="1">
        <v>825079</v>
      </c>
      <c r="C34" s="1" t="s">
        <v>129</v>
      </c>
      <c r="D34" s="1" t="s">
        <v>130</v>
      </c>
      <c r="E34" s="2" t="s">
        <v>131</v>
      </c>
      <c r="F34" s="2" t="s">
        <v>132</v>
      </c>
      <c r="G34" s="2" t="s">
        <v>45</v>
      </c>
      <c r="H34" s="2">
        <v>0</v>
      </c>
      <c r="I34" s="1">
        <v>0</v>
      </c>
      <c r="J34" s="3" t="s">
        <v>18</v>
      </c>
      <c r="K34" s="2" t="str">
        <f>J34*195.85</f>
        <v>0</v>
      </c>
      <c r="L34" s="5"/>
    </row>
    <row r="35" spans="1:12" customHeight="1" ht="105" outlineLevel="4">
      <c r="A35" s="1"/>
      <c r="B35" s="1">
        <v>825080</v>
      </c>
      <c r="C35" s="1" t="s">
        <v>133</v>
      </c>
      <c r="D35" s="1" t="s">
        <v>134</v>
      </c>
      <c r="E35" s="2" t="s">
        <v>135</v>
      </c>
      <c r="F35" s="2" t="s">
        <v>136</v>
      </c>
      <c r="G35" s="2">
        <v>10</v>
      </c>
      <c r="H35" s="2">
        <v>0</v>
      </c>
      <c r="I35" s="1">
        <v>0</v>
      </c>
      <c r="J35" s="3" t="s">
        <v>18</v>
      </c>
      <c r="K35" s="2" t="str">
        <f>J35*203.74</f>
        <v>0</v>
      </c>
      <c r="L35" s="5"/>
    </row>
    <row r="36" spans="1:12" customHeight="1" ht="105" outlineLevel="4">
      <c r="A36" s="1"/>
      <c r="B36" s="1">
        <v>825081</v>
      </c>
      <c r="C36" s="1" t="s">
        <v>137</v>
      </c>
      <c r="D36" s="1" t="s">
        <v>138</v>
      </c>
      <c r="E36" s="2" t="s">
        <v>139</v>
      </c>
      <c r="F36" s="2" t="s">
        <v>140</v>
      </c>
      <c r="G36" s="2">
        <v>10</v>
      </c>
      <c r="H36" s="2">
        <v>0</v>
      </c>
      <c r="I36" s="1">
        <v>0</v>
      </c>
      <c r="J36" s="3" t="s">
        <v>18</v>
      </c>
      <c r="K36" s="2" t="str">
        <f>J36*211.64</f>
        <v>0</v>
      </c>
      <c r="L36" s="5"/>
    </row>
    <row r="37" spans="1:12" customHeight="1" ht="105" outlineLevel="4">
      <c r="A37" s="1"/>
      <c r="B37" s="1">
        <v>825082</v>
      </c>
      <c r="C37" s="1" t="s">
        <v>141</v>
      </c>
      <c r="D37" s="1" t="s">
        <v>142</v>
      </c>
      <c r="E37" s="2" t="s">
        <v>143</v>
      </c>
      <c r="F37" s="2" t="s">
        <v>144</v>
      </c>
      <c r="G37" s="2">
        <v>10</v>
      </c>
      <c r="H37" s="2">
        <v>0</v>
      </c>
      <c r="I37" s="1">
        <v>0</v>
      </c>
      <c r="J37" s="3" t="s">
        <v>18</v>
      </c>
      <c r="K37" s="2" t="str">
        <f>J37*221.12</f>
        <v>0</v>
      </c>
      <c r="L37" s="5"/>
    </row>
    <row r="38" spans="1:12" customHeight="1" ht="105" outlineLevel="4">
      <c r="A38" s="1"/>
      <c r="B38" s="1">
        <v>825083</v>
      </c>
      <c r="C38" s="1" t="s">
        <v>145</v>
      </c>
      <c r="D38" s="1" t="s">
        <v>146</v>
      </c>
      <c r="E38" s="2" t="s">
        <v>147</v>
      </c>
      <c r="F38" s="2" t="s">
        <v>148</v>
      </c>
      <c r="G38" s="2">
        <v>10</v>
      </c>
      <c r="H38" s="2">
        <v>0</v>
      </c>
      <c r="I38" s="1">
        <v>0</v>
      </c>
      <c r="J38" s="3" t="s">
        <v>18</v>
      </c>
      <c r="K38" s="2" t="str">
        <f>J38*222.70</f>
        <v>0</v>
      </c>
      <c r="L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2026-08-29T08:53:25+03:00</dcterms:created>
  <dcterms:modified xsi:type="dcterms:W3CDTF">2026-08-29T08:53:25+03:00</dcterms:modified>
  <dc:title>Untitled Spreadsheet</dc:title>
  <dc:description/>
  <dc:subject/>
  <cp:keywords/>
  <cp:category/>
</cp:coreProperties>
</file>