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<sst xmlns="http://schemas.openxmlformats.org/spreadsheetml/2006/main" uniqueCount="147">
  <si>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</si>
  <si>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</si>
  <si>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</si>
  <si>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</si>
  <si>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</si>
  <si>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</si>
  <si>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</si>
  <si>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</si>
  <si>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</si>
  <si>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</si>
  <si>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</si>
  <si>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</si>
  <si>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</si>
  <si>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</si>
  <si>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</si>
  <si>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</si>
  <si>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10 336.44 руб.</t>
  </si>
  <si>
    <t>шт</t>
  </si>
  <si>
    <t>ZGR-001065</t>
  </si>
  <si>
    <t>AUJS-120S-W</t>
  </si>
  <si>
    <t>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</si>
  <si>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</si>
  <si>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</si>
  <si>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</si>
  <si>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</si>
  <si>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15 589.74 руб.</t>
  </si>
  <si>
    <t>ZGR-001069</t>
  </si>
  <si>
    <t>AUJET-120L</t>
  </si>
  <si>
    <t>Насосная станция чугун с баком 24л (мощность 1100Вт; напор 53м; расход 3,3м3/час) (1шт)</t>
  </si>
  <si>
    <t>14 943.66 руб.</t>
  </si>
  <si>
    <t>ZGR-001070</t>
  </si>
  <si>
    <t>AUJET-100S</t>
  </si>
  <si>
    <t>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</si>
  <si>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</si>
  <si>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</si>
  <si>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</si>
  <si>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</si>
  <si>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15 444.00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</si>
  <si>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</si>
  <si>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</si>
  <si>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</si>
  <si>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10 273.70 руб.</t>
  </si>
  <si>
    <t>ZGR-001125</t>
  </si>
  <si>
    <t>AU ZTP800</t>
  </si>
  <si>
    <t>Насосная станция пластик, с баком 24л (мощность 800Вт; напор 40м; расход 2,85 м3/час) (1шт)</t>
  </si>
  <si>
    <t>13 174.84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</si>
  <si>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</si>
  <si>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</si>
  <si>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</si>
  <si>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13 634.85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</si>
  <si>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</si>
  <si>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</si>
  <si>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</si>
  <si>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13 456.72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</si>
  <si>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</si>
  <si>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</si>
  <si>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</si>
  <si>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16 116.92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</si>
  <si>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</si>
  <si>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</si>
  <si>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</si>
  <si>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11 682.80 руб.</t>
  </si>
  <si>
    <t>ZGR-001175</t>
  </si>
  <si>
    <t>AUJET-120S-W</t>
  </si>
  <si>
    <t>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</si>
  <si>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</si>
  <si>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</si>
  <si>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</si>
  <si>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</si>
  <si>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13 451.12 руб.</t>
  </si>
  <si>
    <t>ZGR-001188</t>
  </si>
  <si>
    <t>AUJET-120L-W</t>
  </si>
  <si>
    <t>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</si>
  <si>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</si>
  <si>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</si>
  <si>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</si>
  <si>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</si>
  <si>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29 378.15 руб.</t>
  </si>
  <si>
    <t>ZGR-001190</t>
  </si>
  <si>
    <t>TBOX-1110</t>
  </si>
  <si>
    <t>Насосная станция ZEGOR PRO самовсасывающая с частотным преобразоват нерж бак (1100Вт; 42м; 4 м3/час)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</si>
  <si>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</si>
  <si>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</si>
  <si>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</si>
  <si>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</si>
  <si>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8 687.25 руб.</t>
  </si>
  <si>
    <t>ZGR-001220</t>
  </si>
  <si>
    <t>WZB550</t>
  </si>
  <si>
    <t>Насосная МИНИстанция чугун с баком 2л (мощность 550Вт; напор 42м; расход 3 м3/час) (1шт)</t>
  </si>
  <si>
    <t>11 099.82 руб.</t>
  </si>
  <si>
    <t>ZGR-001221</t>
  </si>
  <si>
    <t>AKS370</t>
  </si>
  <si>
    <t>Насосная МИНИстанция чугун с баком 2л (мощность 370Вт; напор 25м; расход 2 м3/час) (1шт)</t>
  </si>
  <si>
    <t>6 221.73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</si>
  <si>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</si>
  <si>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</si>
  <si>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</si>
  <si>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28 527.27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</si>
  <si>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</si>
  <si>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</si>
  <si>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</si>
  <si>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6 865.28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</si>
  <si>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</si>
  <si>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</si>
  <si>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</si>
  <si>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32 673.99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</si>
  <si>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</si>
  <si>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</si>
  <si>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</si>
  <si>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6 138.99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</si>
  <si>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</si>
  <si>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</si>
  <si>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</si>
  <si>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13 370.09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</si>
  <si>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</si>
  <si>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</si>
  <si>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</si>
  <si>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22 031.20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</si>
  <si>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</si>
  <si>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</si>
  <si>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</si>
  <si>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24 028.20 руб.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</si>
  <si>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</si>
  <si>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</si>
  <si>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</si>
  <si>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</si>
  <si>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28 225.31 руб.</t>
  </si>
  <si>
    <t>VER-000671</t>
  </si>
  <si>
    <t>VRDS2-30</t>
  </si>
  <si>
    <t>Насосная станция поддержания давления с частот преобразоват (550Вт, 42м, 4,5м3/ч)</t>
  </si>
  <si>
    <t>25 327.66 руб.</t>
  </si>
  <si>
    <t>VER-000672</t>
  </si>
  <si>
    <t>VRDS3-30</t>
  </si>
  <si>
    <t>Насосная станция поддержания давления с частот преобразоват (750Вт, 45м, 5,5м3/ч)</t>
  </si>
  <si>
    <t>27 524.70 руб.</t>
  </si>
  <si>
    <t>VER-001006</t>
  </si>
  <si>
    <t>VRDS5-40</t>
  </si>
  <si>
    <t>Насосная станция с частотным регулированием (1шт)</t>
  </si>
  <si>
    <t>21 977.81 руб.</t>
  </si>
  <si>
    <t>VER-001542</t>
  </si>
  <si>
    <t>VRDS8-30</t>
  </si>
  <si>
    <t>Прифессиональная насосная станция с частотным регулированием 1500Вт (1шт)</t>
  </si>
  <si>
    <t>72 180.94 руб.</t>
  </si>
  <si>
    <t>VER-001543</t>
  </si>
  <si>
    <t>VRDS12-30</t>
  </si>
  <si>
    <t>Прифессиональная насосная станция с частотным регулированием 2200Вт (1шт)</t>
  </si>
  <si>
    <t>83 023.33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</si>
</sst>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b6_ce20_11eb_82ca_003048fd731b_5922166f_11fe_11ef_a5b8_047c1617b1431.jpeg"/><Relationship Id="rId2" Type="http://schemas.openxmlformats.org/officeDocument/2006/relationships/image" Target="../media/a05f35ba_ce20_11eb_82ca_003048fd731b_a15553f1_602e_11ec_a20b_00259070b4872.jpeg"/><Relationship Id="rId3" Type="http://schemas.openxmlformats.org/officeDocument/2006/relationships/image" Target="../media/a05f35c0_ce20_11eb_82ca_003048fd731b_59221668_11fe_11ef_a5b8_047c1617b1433.jpeg"/><Relationship Id="rId4" Type="http://schemas.openxmlformats.org/officeDocument/2006/relationships/image" Target="../media/a05f35c2_ce20_11eb_82ca_003048fd731b_5922166a_11fe_11ef_a5b8_047c1617b1434.jpeg"/><Relationship Id="rId5" Type="http://schemas.openxmlformats.org/officeDocument/2006/relationships/image" Target="../media/a05f35c4_ce20_11eb_82ca_003048fd731b_59221669_11fe_11ef_a5b8_047c1617b1435.jpeg"/><Relationship Id="rId6" Type="http://schemas.openxmlformats.org/officeDocument/2006/relationships/image" Target="../media/a05f35c6_ce20_11eb_82ca_003048fd731b_5922166c_11fe_11ef_a5b8_047c1617b1436.jpeg"/><Relationship Id="rId7" Type="http://schemas.openxmlformats.org/officeDocument/2006/relationships/image" Target="../media/29b1cba3_3e5b_11ec_836e_003048fd731b_59221664_11fe_11ef_a5b8_047c1617b1437.jpeg"/><Relationship Id="rId8" Type="http://schemas.openxmlformats.org/officeDocument/2006/relationships/image" Target="../media/29b1cba7_3e5b_11ec_836e_003048fd731b_59221663_11fe_11ef_a5b8_047c1617b1438.jpeg"/><Relationship Id="rId9" Type="http://schemas.openxmlformats.org/officeDocument/2006/relationships/image" Target="../media/29b1cbab_3e5b_11ec_836e_003048fd731b_59221666_11fe_11ef_a5b8_047c1617b1439.jpeg"/><Relationship Id="rId10" Type="http://schemas.openxmlformats.org/officeDocument/2006/relationships/image" Target="../media/29b1cbb1_3e5b_11ec_836e_003048fd731b_59221667_11fe_11ef_a5b8_047c1617b14310.jpeg"/><Relationship Id="rId11" Type="http://schemas.openxmlformats.org/officeDocument/2006/relationships/image" Target="../media/2a13deea_55f9_11ec_a208_00259070b487_5922166e_11fe_11ef_a5b8_047c1617b14311.jpeg"/><Relationship Id="rId12" Type="http://schemas.openxmlformats.org/officeDocument/2006/relationships/image" Target="../media/fc27c03f_aa62_11ec_a25d_00259070b487_59221665_11fe_11ef_a5b8_047c1617b14312.jpeg"/><Relationship Id="rId13" Type="http://schemas.openxmlformats.org/officeDocument/2006/relationships/image" Target="../media/fc27c041_aa62_11ec_a25d_00259070b487_5922166d_11fe_11ef_a5b8_047c1617b14313.jpeg"/><Relationship Id="rId14" Type="http://schemas.openxmlformats.org/officeDocument/2006/relationships/image" Target="../media/6652a15b_b63d_11ec_a26a_00259070b487_59221671_11fe_11ef_a5b8_047c1617b14314.jpeg"/><Relationship Id="rId15" Type="http://schemas.openxmlformats.org/officeDocument/2006/relationships/image" Target="../media/6652a159_b63d_11ec_a26a_00259070b487_5922166b_11fe_11ef_a5b8_047c1617b14315.jpeg"/><Relationship Id="rId16" Type="http://schemas.openxmlformats.org/officeDocument/2006/relationships/image" Target="../media/6652a15d_b63d_11ec_a26a_00259070b487_5922165d_11fe_11ef_a5b8_047c1617b14316.jpeg"/><Relationship Id="rId17" Type="http://schemas.openxmlformats.org/officeDocument/2006/relationships/image" Target="../media/6652a15f_b63d_11ec_a26a_00259070b487_59221672_11fe_11ef_a5b8_047c1617b14317.jpeg"/><Relationship Id="rId18" Type="http://schemas.openxmlformats.org/officeDocument/2006/relationships/image" Target="../media/7ca27a83_9ced_11ed_a3c6_047c1617b143_59221673_11fe_11ef_a5b8_047c1617b14318.jpeg"/><Relationship Id="rId19" Type="http://schemas.openxmlformats.org/officeDocument/2006/relationships/image" Target="../media/7ca27a85_9ced_11ed_a3c6_047c1617b143_59221675_11fe_11ef_a5b8_047c1617b14319.jpeg"/><Relationship Id="rId20" Type="http://schemas.openxmlformats.org/officeDocument/2006/relationships/image" Target="../media/7ca27a87_9ced_11ed_a3c6_047c1617b143_5922165b_11fe_11ef_a5b8_047c1617b14320.jpeg"/><Relationship Id="rId21" Type="http://schemas.openxmlformats.org/officeDocument/2006/relationships/image" Target="../media/ab08e9a1_3fea_11ee_a4a3_047c1617b143_5922165f_11fe_11ef_a5b8_047c1617b14321.jpeg"/><Relationship Id="rId22" Type="http://schemas.openxmlformats.org/officeDocument/2006/relationships/image" Target="../media/e7a442e4_c2d4_11ee_a54c_047c1617b143_59221670_11fe_11ef_a5b8_047c1617b14322.jpeg"/><Relationship Id="rId23" Type="http://schemas.openxmlformats.org/officeDocument/2006/relationships/image" Target="../media/ac8e5148_ce27_11ee_a55d_047c1617b143_59221661_11fe_11ef_a5b8_047c1617b14323.jpeg"/><Relationship Id="rId24" Type="http://schemas.openxmlformats.org/officeDocument/2006/relationships/image" Target="../media/fa4c10de_469b_11ef_a5fc_047c1617b143_21d4f5b7_793a_11f0_a79f_047c1617b14324.jpeg"/><Relationship Id="rId25" Type="http://schemas.openxmlformats.org/officeDocument/2006/relationships/image" Target="../media/fa4c10e8_469b_11ef_a5fc_047c1617b143_21d4f5b8_793a_11f0_a79f_047c1617b14325.jpeg"/><Relationship Id="rId26" Type="http://schemas.openxmlformats.org/officeDocument/2006/relationships/image" Target="../media/b2a63125_1e49_11ef_a5c8_047c1617b143_14e1e0c2_f93d_11ef_a6ea_047c1617b14326.jpeg"/><Relationship Id="rId27" Type="http://schemas.openxmlformats.org/officeDocument/2006/relationships/image" Target="../media/fa4c10ea_469b_11ef_a5fc_047c1617b143_14e1e0c3_f93d_11ef_a6ea_047c1617b14327.jpeg"/><Relationship Id="rId28" Type="http://schemas.openxmlformats.org/officeDocument/2006/relationships/image" Target="../media/9b80ee83_3234_11ee_a490_047c1617b143_59221654_11fe_11ef_a5b8_047c1617b14328.jpeg"/><Relationship Id="rId29" Type="http://schemas.openxmlformats.org/officeDocument/2006/relationships/image" Target="../media/0575d945_7822_11ee_a4ea_047c1617b143_59221651_11fe_11ef_a5b8_047c1617b14329.jpeg"/><Relationship Id="rId30" Type="http://schemas.openxmlformats.org/officeDocument/2006/relationships/image" Target="../media/0575d947_7822_11ee_a4ea_047c1617b143_59221658_11fe_11ef_a5b8_047c1617b14330.jpeg"/><Relationship Id="rId31" Type="http://schemas.openxmlformats.org/officeDocument/2006/relationships/image" Target="../media/8811366f_37d2_11ef_a5e9_047c1617b143_14e1e1b2_f93d_11ef_a6ea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J5*10336.44</f>
        <v>0</v>
      </c>
      <c r="L5" s="5"/>
    </row>
    <row r="6" spans="1:12" customHeight="1" ht="105" outlineLevel="4">
      <c r="A6" s="1"/>
      <c r="B6" s="1">
        <v>833395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J6*14220.00</f>
        <v>0</v>
      </c>
      <c r="L6" s="5"/>
    </row>
    <row r="7" spans="1:12" customHeight="1" ht="105" outlineLevel="4">
      <c r="A7" s="1"/>
      <c r="B7" s="1">
        <v>833398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J7*15589.74</f>
        <v>0</v>
      </c>
      <c r="L7" s="5"/>
    </row>
    <row r="8" spans="1:12" customHeight="1" ht="105" outlineLevel="4">
      <c r="A8" s="1"/>
      <c r="B8" s="1">
        <v>833399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J8*14943.66</f>
        <v>0</v>
      </c>
      <c r="L8" s="5"/>
    </row>
    <row r="9" spans="1:12" customHeight="1" ht="105" outlineLevel="4">
      <c r="A9" s="1"/>
      <c r="B9" s="1">
        <v>833400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J9*10627.44</f>
        <v>0</v>
      </c>
      <c r="L9" s="5"/>
    </row>
    <row r="10" spans="1:12" customHeight="1" ht="105" outlineLevel="4">
      <c r="A10" s="1"/>
      <c r="B10" s="1">
        <v>833401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J10*15444.00</f>
        <v>0</v>
      </c>
      <c r="L10" s="5"/>
    </row>
    <row r="11" spans="1:12" customHeight="1" ht="105" outlineLevel="4">
      <c r="A11" s="1"/>
      <c r="B11" s="1">
        <v>837270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J11*10273.70</f>
        <v>0</v>
      </c>
      <c r="L11" s="5"/>
    </row>
    <row r="12" spans="1:12" customHeight="1" ht="105" outlineLevel="4">
      <c r="A12" s="1"/>
      <c r="B12" s="1">
        <v>837272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5</v>
      </c>
      <c r="H12" s="2">
        <v>0</v>
      </c>
      <c r="I12" s="1">
        <v>0</v>
      </c>
      <c r="J12" s="3" t="s">
        <v>17</v>
      </c>
      <c r="K12" s="2" t="str">
        <f>J12*13174.84</f>
        <v>0</v>
      </c>
      <c r="L12" s="5"/>
    </row>
    <row r="13" spans="1:12" customHeight="1" ht="105" outlineLevel="4">
      <c r="A13" s="1"/>
      <c r="B13" s="1">
        <v>837274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J13*13634.85</f>
        <v>0</v>
      </c>
      <c r="L13" s="5"/>
    </row>
    <row r="14" spans="1:12" customHeight="1" ht="105" outlineLevel="4">
      <c r="A14" s="1"/>
      <c r="B14" s="1">
        <v>837277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J14*13456.72</f>
        <v>0</v>
      </c>
      <c r="L14" s="5"/>
    </row>
    <row r="15" spans="1:12" customHeight="1" ht="105" outlineLevel="4">
      <c r="A15" s="1"/>
      <c r="B15" s="1">
        <v>839079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2</v>
      </c>
      <c r="H15" s="2">
        <v>0</v>
      </c>
      <c r="I15" s="1">
        <v>0</v>
      </c>
      <c r="J15" s="3" t="s">
        <v>17</v>
      </c>
      <c r="K15" s="2" t="str">
        <f>J15*16116.92</f>
        <v>0</v>
      </c>
      <c r="L15" s="5"/>
    </row>
    <row r="16" spans="1:12" customHeight="1" ht="105" outlineLevel="4">
      <c r="A16" s="1"/>
      <c r="B16" s="1">
        <v>858839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J16*11682.80</f>
        <v>0</v>
      </c>
      <c r="L16" s="5"/>
    </row>
    <row r="17" spans="1:12" customHeight="1" ht="105" outlineLevel="4">
      <c r="A17" s="1"/>
      <c r="B17" s="1">
        <v>858840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J17*12240.00</f>
        <v>0</v>
      </c>
      <c r="L17" s="5"/>
    </row>
    <row r="18" spans="1:12" customHeight="1" ht="105" outlineLevel="4">
      <c r="A18" s="1"/>
      <c r="B18" s="1">
        <v>859047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2</v>
      </c>
      <c r="H18" s="2">
        <v>0</v>
      </c>
      <c r="I18" s="1">
        <v>0</v>
      </c>
      <c r="J18" s="3" t="s">
        <v>17</v>
      </c>
      <c r="K18" s="2" t="str">
        <f>J18*13451.12</f>
        <v>0</v>
      </c>
      <c r="L18" s="5"/>
    </row>
    <row r="19" spans="1:12" customHeight="1" ht="105" outlineLevel="4">
      <c r="A19" s="1"/>
      <c r="B19" s="1">
        <v>859046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J19*13140.00</f>
        <v>0</v>
      </c>
      <c r="L19" s="5"/>
    </row>
    <row r="20" spans="1:12" customHeight="1" ht="105" outlineLevel="4">
      <c r="A20" s="1"/>
      <c r="B20" s="1">
        <v>859048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1</v>
      </c>
      <c r="H20" s="2">
        <v>0</v>
      </c>
      <c r="I20" s="1">
        <v>0</v>
      </c>
      <c r="J20" s="3" t="s">
        <v>17</v>
      </c>
      <c r="K20" s="2" t="str">
        <f>J20*29378.15</f>
        <v>0</v>
      </c>
      <c r="L20" s="5"/>
    </row>
    <row r="21" spans="1:12" customHeight="1" ht="105" outlineLevel="4">
      <c r="A21" s="1"/>
      <c r="B21" s="1">
        <v>859049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17</v>
      </c>
      <c r="K21" s="2" t="str">
        <f>J21*29404.07</f>
        <v>0</v>
      </c>
      <c r="L21" s="5"/>
    </row>
    <row r="22" spans="1:12" customHeight="1" ht="105" outlineLevel="4">
      <c r="A22" s="1"/>
      <c r="B22" s="1">
        <v>874011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3</v>
      </c>
      <c r="H22" s="2">
        <v>0</v>
      </c>
      <c r="I22" s="1">
        <v>0</v>
      </c>
      <c r="J22" s="3" t="s">
        <v>17</v>
      </c>
      <c r="K22" s="2" t="str">
        <f>J22*8687.25</f>
        <v>0</v>
      </c>
      <c r="L22" s="5"/>
    </row>
    <row r="23" spans="1:12" customHeight="1" ht="105" outlineLevel="4">
      <c r="A23" s="1"/>
      <c r="B23" s="1">
        <v>874012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J23*11099.82</f>
        <v>0</v>
      </c>
      <c r="L23" s="5"/>
    </row>
    <row r="24" spans="1:12" customHeight="1" ht="105" outlineLevel="4">
      <c r="A24" s="1"/>
      <c r="B24" s="1">
        <v>874013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>
        <v>0</v>
      </c>
      <c r="J24" s="3" t="s">
        <v>17</v>
      </c>
      <c r="K24" s="2" t="str">
        <f>J24*6221.73</f>
        <v>0</v>
      </c>
      <c r="L24" s="5"/>
    </row>
    <row r="25" spans="1:12" customHeight="1" ht="105" outlineLevel="4">
      <c r="A25" s="1"/>
      <c r="B25" s="1">
        <v>879334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3</v>
      </c>
      <c r="H25" s="2">
        <v>0</v>
      </c>
      <c r="I25" s="1">
        <v>0</v>
      </c>
      <c r="J25" s="3" t="s">
        <v>17</v>
      </c>
      <c r="K25" s="2" t="str">
        <f>J25*28527.27</f>
        <v>0</v>
      </c>
      <c r="L25" s="5"/>
    </row>
    <row r="26" spans="1:12" customHeight="1" ht="105" outlineLevel="4">
      <c r="A26" s="1"/>
      <c r="B26" s="1">
        <v>882309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3</v>
      </c>
      <c r="H26" s="2">
        <v>0</v>
      </c>
      <c r="I26" s="1">
        <v>0</v>
      </c>
      <c r="J26" s="3" t="s">
        <v>17</v>
      </c>
      <c r="K26" s="2" t="str">
        <f>J26*6865.28</f>
        <v>0</v>
      </c>
      <c r="L26" s="5"/>
    </row>
    <row r="27" spans="1:12" customHeight="1" ht="105" outlineLevel="4">
      <c r="A27" s="1"/>
      <c r="B27" s="1">
        <v>882310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5</v>
      </c>
      <c r="H27" s="2">
        <v>0</v>
      </c>
      <c r="I27" s="1">
        <v>0</v>
      </c>
      <c r="J27" s="3" t="s">
        <v>17</v>
      </c>
      <c r="K27" s="2" t="str">
        <f>J27*32673.99</f>
        <v>0</v>
      </c>
      <c r="L27" s="5"/>
    </row>
    <row r="28" spans="1:12" customHeight="1" ht="105" outlineLevel="4">
      <c r="A28" s="1"/>
      <c r="B28" s="1">
        <v>883377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4</v>
      </c>
      <c r="H28" s="2">
        <v>0</v>
      </c>
      <c r="I28" s="1">
        <v>0</v>
      </c>
      <c r="J28" s="3" t="s">
        <v>17</v>
      </c>
      <c r="K28" s="2" t="str">
        <f>J28*6138.99</f>
        <v>0</v>
      </c>
      <c r="L28" s="5"/>
    </row>
    <row r="29" spans="1:12" customHeight="1" ht="105" outlineLevel="4">
      <c r="A29" s="1"/>
      <c r="B29" s="1">
        <v>883382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4</v>
      </c>
      <c r="H29" s="2">
        <v>0</v>
      </c>
      <c r="I29" s="1">
        <v>0</v>
      </c>
      <c r="J29" s="3" t="s">
        <v>17</v>
      </c>
      <c r="K29" s="2" t="str">
        <f>J29*13370.09</f>
        <v>0</v>
      </c>
      <c r="L29" s="5"/>
    </row>
    <row r="30" spans="1:12" customHeight="1" ht="105" outlineLevel="4">
      <c r="A30" s="1"/>
      <c r="B30" s="1">
        <v>883189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17</v>
      </c>
      <c r="K30" s="2" t="str">
        <f>J30*22031.20</f>
        <v>0</v>
      </c>
      <c r="L30" s="5"/>
    </row>
    <row r="31" spans="1:12" customHeight="1" ht="105" outlineLevel="4">
      <c r="A31" s="1"/>
      <c r="B31" s="1">
        <v>883383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2</v>
      </c>
      <c r="H31" s="2">
        <v>0</v>
      </c>
      <c r="I31" s="1">
        <v>0</v>
      </c>
      <c r="J31" s="3" t="s">
        <v>17</v>
      </c>
      <c r="K31" s="2" t="str">
        <f>J31*24028.20</f>
        <v>0</v>
      </c>
      <c r="L31" s="5"/>
    </row>
    <row r="32" spans="1:12" outlineLevel="2">
      <c r="A32" s="8" t="s">
        <v>122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</row>
    <row r="33" spans="1:12" customHeight="1" ht="105" outlineLevel="4">
      <c r="A33" s="1"/>
      <c r="B33" s="1">
        <v>879310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0</v>
      </c>
      <c r="H33" s="2">
        <v>0</v>
      </c>
      <c r="I33" s="1">
        <v>0</v>
      </c>
      <c r="J33" s="3" t="s">
        <v>17</v>
      </c>
      <c r="K33" s="2" t="str">
        <f>J33*28225.31</f>
        <v>0</v>
      </c>
      <c r="L33" s="5"/>
    </row>
    <row r="34" spans="1:12" customHeight="1" ht="105" outlineLevel="4">
      <c r="A34" s="1"/>
      <c r="B34" s="1">
        <v>880087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6</v>
      </c>
      <c r="H34" s="2">
        <v>0</v>
      </c>
      <c r="I34" s="1">
        <v>0</v>
      </c>
      <c r="J34" s="3" t="s">
        <v>17</v>
      </c>
      <c r="K34" s="2" t="str">
        <f>J34*25327.66</f>
        <v>0</v>
      </c>
      <c r="L34" s="5"/>
    </row>
    <row r="35" spans="1:12" customHeight="1" ht="105" outlineLevel="4">
      <c r="A35" s="1"/>
      <c r="B35" s="1">
        <v>880088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4</v>
      </c>
      <c r="H35" s="2">
        <v>0</v>
      </c>
      <c r="I35" s="1">
        <v>0</v>
      </c>
      <c r="J35" s="3" t="s">
        <v>17</v>
      </c>
      <c r="K35" s="2" t="str">
        <f>J35*27524.70</f>
        <v>0</v>
      </c>
      <c r="L35" s="5"/>
    </row>
    <row r="36" spans="1:12" customHeight="1" ht="105" outlineLevel="4">
      <c r="A36" s="1"/>
      <c r="B36" s="1">
        <v>884715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1</v>
      </c>
      <c r="H36" s="2">
        <v>0</v>
      </c>
      <c r="I36" s="1">
        <v>0</v>
      </c>
      <c r="J36" s="3" t="s">
        <v>17</v>
      </c>
      <c r="K36" s="2" t="str">
        <f>J36*21977.81</f>
        <v>0</v>
      </c>
      <c r="L36" s="5"/>
    </row>
    <row r="37" spans="1:12" outlineLevel="4">
      <c r="A37" s="1"/>
      <c r="B37" s="1">
        <v>954087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0</v>
      </c>
      <c r="H37" s="2">
        <v>0</v>
      </c>
      <c r="I37" s="1">
        <v>0</v>
      </c>
      <c r="J37" s="3" t="s">
        <v>17</v>
      </c>
      <c r="K37" s="2" t="str">
        <f>J37*72180.94</f>
        <v>0</v>
      </c>
      <c r="L37" s="5"/>
    </row>
    <row r="38" spans="1:12" outlineLevel="4">
      <c r="A38" s="1"/>
      <c r="B38" s="1">
        <v>954088</v>
      </c>
      <c r="C38" s="1" t="s">
        <v>143</v>
      </c>
      <c r="D38" s="1" t="s">
        <v>144</v>
      </c>
      <c r="E38" s="2" t="s">
        <v>145</v>
      </c>
      <c r="F38" s="2" t="s">
        <v>146</v>
      </c>
      <c r="G38" s="2">
        <v>1</v>
      </c>
      <c r="H38" s="2">
        <v>0</v>
      </c>
      <c r="I38" s="1">
        <v>0</v>
      </c>
      <c r="J38" s="3" t="s">
        <v>17</v>
      </c>
      <c r="K38" s="2" t="str">
        <f>J38*83023.33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2026-03-15T04:31:07+03:00</dcterms:created>
  <dcterms:modified xsi:type="dcterms:W3CDTF">2026-03-15T04:31:07+03:00</dcterms:modified>
  <dc:title>Untitled Spreadsheet</dc:title>
  <dc:description/>
  <dc:subject/>
  <cp:keywords/>
  <cp:category/>
</cp:coreProperties>
</file>