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<sst xmlns="http://schemas.openxmlformats.org/spreadsheetml/2006/main" uniqueCount="76">
  <si>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</si>
  <si>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</si>
  <si>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</si>
  <si>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</si>
  <si>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</si>
  <si>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</si>
  <si>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</si>
  <si>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</si>
  <si>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</si>
  <si>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</si>
  <si>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</si>
  <si>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Насосы повышения давления</t>
  </si>
  <si>
    <t>Насосы повышения давления VIEIR</t>
  </si>
  <si>
    <t>NAS-810001</t>
  </si>
  <si>
    <t>VERB15-10</t>
  </si>
  <si>
    <t>Насос повышения давления с сухим ротором 90Вт VR (1/8шт)</t>
  </si>
  <si>
    <t>4 107.31 руб.</t>
  </si>
  <si>
    <t>шт</t>
  </si>
  <si>
    <t>NAS-810002</t>
  </si>
  <si>
    <t>VERB15-15</t>
  </si>
  <si>
    <t>Насос повышения давления с сухим ротором 120Вт VR (1/6шт)</t>
  </si>
  <si>
    <t>5 264.19 руб.</t>
  </si>
  <si>
    <t>NAS-810003</t>
  </si>
  <si>
    <t>VERA15-11</t>
  </si>
  <si>
    <t>Насос повышения давления с мокрым ротором 100Вт VR (1/8шт)</t>
  </si>
  <si>
    <t>4 782.80 руб.</t>
  </si>
  <si>
    <t>NAS-810004</t>
  </si>
  <si>
    <t>VERA15-9</t>
  </si>
  <si>
    <t>Насос повышения давления с мокрым ротором 120Вт VR (1/8шт)</t>
  </si>
  <si>
    <t>4 243.96 руб.</t>
  </si>
  <si>
    <t>Насосы повышения давления ZEGOR</t>
  </si>
  <si>
    <t>ZGR-001119</t>
  </si>
  <si>
    <t>BBP15C-9S</t>
  </si>
  <si>
    <t>(В) Насос повышения давления НЕРЖ с датчиком протока  100 Вт, макс.напор 9 м макс.расход 1,5 м3/час</t>
  </si>
  <si>
    <t>0.00 руб.</t>
  </si>
  <si>
    <t>ZGR-001128</t>
  </si>
  <si>
    <t>BBP15Н-9А</t>
  </si>
  <si>
    <t>Насос повышения давления сухой ротор (напор 9м, расход 1,5м3/час, 100Вт) (1/8шт)</t>
  </si>
  <si>
    <t>4 095.66 руб.</t>
  </si>
  <si>
    <t>ZGR-001131</t>
  </si>
  <si>
    <t>CBP15-9</t>
  </si>
  <si>
    <t>Насос повышения давления с мокр ротор (напор 9м, расход 1,5м3/час, 100Вт) (1/8шт)</t>
  </si>
  <si>
    <t>4 235.95 руб.</t>
  </si>
  <si>
    <t>ZGR-001132</t>
  </si>
  <si>
    <t>CBP15-11</t>
  </si>
  <si>
    <t>Насос повышения давления с мокр ротор (напор 11м, расход 1,5м3/час, 150Вт) (1/8шт)</t>
  </si>
  <si>
    <t>5 838.32 руб.</t>
  </si>
  <si>
    <t>ZGR-001205</t>
  </si>
  <si>
    <t>BBP15Н-15А</t>
  </si>
  <si>
    <t>(В) Насос повышения давления сухой ротор (напор 15м, расход 1,8м3/час) ZEGOR (1/6шт)</t>
  </si>
  <si>
    <t>5 225.26 руб.</t>
  </si>
  <si>
    <t>ZGR-001341</t>
  </si>
  <si>
    <t>CBP15-18</t>
  </si>
  <si>
    <t>Насос повышения давления ЧАСТОТНЫЙ (50-85Вт, напор 12-18м; расход 25-35л/мин) (1/8шт)</t>
  </si>
  <si>
    <t>4 639.09 руб.</t>
  </si>
  <si>
    <t>&gt;10</t>
  </si>
  <si>
    <t>ZGR-001342</t>
  </si>
  <si>
    <t>CBP20-25</t>
  </si>
  <si>
    <t>Насос повышения давления ЧАСТОТНЫЙ (60-100Вт, напор 15-25м; расход 35-45л/мин) (1/8шт)</t>
  </si>
  <si>
    <t>6 476.89 руб.</t>
  </si>
  <si>
    <t>Насосы повышения давления UNIPUMP</t>
  </si>
  <si>
    <t>UNI-101460</t>
  </si>
  <si>
    <t>Насос для повышения давл.(водоснабж.) WIP-10</t>
  </si>
  <si>
    <t>4 862.00 руб.</t>
  </si>
  <si>
    <t>UNI-101461</t>
  </si>
  <si>
    <t>Насос для повышения давл.(водоснабж.) WIP-12</t>
  </si>
  <si>
    <t>5 961.00 руб.</t>
  </si>
  <si>
    <t>UNI-101462</t>
  </si>
  <si>
    <t>Насос для повышения давл.(водоснабж.) WIP-15</t>
  </si>
  <si>
    <t>8 971.00 руб.</t>
  </si>
  <si>
    <t>UNI-101463</t>
  </si>
  <si>
    <t>Насос циркуляц. (для пов. давления) UPA 15-120 195</t>
  </si>
  <si>
    <t>12 038.00 руб.</t>
  </si>
  <si>
    <t>UNI-101464</t>
  </si>
  <si>
    <t>Насос циркуляц. (для пов. давления) UPA 15-90 160</t>
  </si>
  <si>
    <t>7 582.00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</si>
</sst>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802_3767_11ea_810f_003048fd731b_5922167a_11fe_11ef_a5b8_047c1617b1431.png"/><Relationship Id="rId2" Type="http://schemas.openxmlformats.org/officeDocument/2006/relationships/image" Target="../media/e825a804_3767_11ea_810f_003048fd731b_5922167e_11fe_11ef_a5b8_047c1617b1432.png"/><Relationship Id="rId3" Type="http://schemas.openxmlformats.org/officeDocument/2006/relationships/image" Target="../media/e825a806_3767_11ea_810f_003048fd731b_eed7e2e1_3767_11ea_810f_003048fd731b3.jpeg"/><Relationship Id="rId4" Type="http://schemas.openxmlformats.org/officeDocument/2006/relationships/image" Target="../media/e825a808_3767_11ea_810f_003048fd731b_59221678_11fe_11ef_a5b8_047c1617b1434.png"/><Relationship Id="rId5" Type="http://schemas.openxmlformats.org/officeDocument/2006/relationships/image" Target="../media/6563d0c9_1094_11ec_8327_003048fd731b_a155542e_602e_11ec_a20b_00259070b4875.jpeg"/><Relationship Id="rId6" Type="http://schemas.openxmlformats.org/officeDocument/2006/relationships/image" Target="../media/29b1cbad_3e5b_11ec_836e_003048fd731b_59221684_11fe_11ef_a5b8_047c1617b1436.jpeg"/><Relationship Id="rId7" Type="http://schemas.openxmlformats.org/officeDocument/2006/relationships/image" Target="../media/29b1cbb3_3e5b_11ec_836e_003048fd731b_59221687_11fe_11ef_a5b8_047c1617b1437.jpeg"/><Relationship Id="rId8" Type="http://schemas.openxmlformats.org/officeDocument/2006/relationships/image" Target="../media/29b1cbb5_3e5b_11ec_836e_003048fd731b_59221686_11fe_11ef_a5b8_047c1617b1438.jpeg"/><Relationship Id="rId9" Type="http://schemas.openxmlformats.org/officeDocument/2006/relationships/image" Target="../media/9e5408b6_9114_11ed_a3b7_047c1617b143_59221682_11fe_11ef_a5b8_047c1617b1439.jpeg"/><Relationship Id="rId10" Type="http://schemas.openxmlformats.org/officeDocument/2006/relationships/image" Target="../media/8718c7e8_43e5_11f1_a8b5_047c1617b143_bf5c2f2a_7149_11f1_a8f1_047c1617b14310.jpeg"/><Relationship Id="rId11" Type="http://schemas.openxmlformats.org/officeDocument/2006/relationships/image" Target="../media/8718c7ea_43e5_11f1_a8b5_047c1617b143_bf5c2f2b_7149_11f1_a8f1_047c1617b1431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4478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825012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>
        <v>0</v>
      </c>
      <c r="I5" s="1">
        <v>0</v>
      </c>
      <c r="J5" s="3" t="s">
        <v>17</v>
      </c>
      <c r="K5" s="2" t="str">
        <f>J5*4107.31</f>
        <v>0</v>
      </c>
      <c r="L5" s="5"/>
    </row>
    <row r="6" spans="1:12" customHeight="1" ht="105" outlineLevel="4">
      <c r="A6" s="1"/>
      <c r="B6" s="1">
        <v>825013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1</v>
      </c>
      <c r="H6" s="2">
        <v>0</v>
      </c>
      <c r="I6" s="1">
        <v>0</v>
      </c>
      <c r="J6" s="3" t="s">
        <v>17</v>
      </c>
      <c r="K6" s="2" t="str">
        <f>J6*5264.19</f>
        <v>0</v>
      </c>
      <c r="L6" s="5"/>
    </row>
    <row r="7" spans="1:12" customHeight="1" ht="105" outlineLevel="4">
      <c r="A7" s="1"/>
      <c r="B7" s="1">
        <v>825014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2</v>
      </c>
      <c r="H7" s="2">
        <v>0</v>
      </c>
      <c r="I7" s="1">
        <v>0</v>
      </c>
      <c r="J7" s="3" t="s">
        <v>17</v>
      </c>
      <c r="K7" s="2" t="str">
        <f>J7*4782.80</f>
        <v>0</v>
      </c>
      <c r="L7" s="5"/>
    </row>
    <row r="8" spans="1:12" customHeight="1" ht="105" outlineLevel="4">
      <c r="A8" s="1"/>
      <c r="B8" s="1">
        <v>825015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J8*4243.96</f>
        <v>0</v>
      </c>
      <c r="L8" s="5"/>
    </row>
    <row r="9" spans="1:12" outlineLevel="2">
      <c r="A9" s="8" t="s">
        <v>30</v>
      </c>
      <c r="B9" s="8"/>
      <c r="C9" s="8"/>
      <c r="D9" s="8"/>
      <c r="E9" s="8"/>
      <c r="F9" s="8"/>
      <c r="G9" s="8"/>
      <c r="H9" s="8"/>
      <c r="I9" s="8"/>
      <c r="J9" s="8"/>
      <c r="K9" s="8"/>
      <c r="L9" s="5"/>
    </row>
    <row r="10" spans="1:12" customHeight="1" ht="105" outlineLevel="4">
      <c r="A10" s="1"/>
      <c r="B10" s="1">
        <v>835195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17</v>
      </c>
      <c r="K10" s="2" t="str">
        <f>J10*0.00</f>
        <v>0</v>
      </c>
      <c r="L10" s="5"/>
    </row>
    <row r="11" spans="1:12" customHeight="1" ht="105" outlineLevel="4">
      <c r="A11" s="1"/>
      <c r="B11" s="1">
        <v>837275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5</v>
      </c>
      <c r="H11" s="2">
        <v>0</v>
      </c>
      <c r="I11" s="1">
        <v>0</v>
      </c>
      <c r="J11" s="3" t="s">
        <v>17</v>
      </c>
      <c r="K11" s="2" t="str">
        <f>J11*4095.66</f>
        <v>0</v>
      </c>
      <c r="L11" s="5"/>
    </row>
    <row r="12" spans="1:12" customHeight="1" ht="105" outlineLevel="4">
      <c r="A12" s="1"/>
      <c r="B12" s="1">
        <v>837278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6</v>
      </c>
      <c r="H12" s="2">
        <v>0</v>
      </c>
      <c r="I12" s="1">
        <v>0</v>
      </c>
      <c r="J12" s="3" t="s">
        <v>17</v>
      </c>
      <c r="K12" s="2" t="str">
        <f>J12*4235.95</f>
        <v>0</v>
      </c>
      <c r="L12" s="5"/>
    </row>
    <row r="13" spans="1:12" customHeight="1" ht="105" outlineLevel="4">
      <c r="A13" s="1"/>
      <c r="B13" s="1">
        <v>837279</v>
      </c>
      <c r="C13" s="1" t="s">
        <v>43</v>
      </c>
      <c r="D13" s="1" t="s">
        <v>44</v>
      </c>
      <c r="E13" s="2" t="s">
        <v>45</v>
      </c>
      <c r="F13" s="2" t="s">
        <v>46</v>
      </c>
      <c r="G13" s="2">
        <v>2</v>
      </c>
      <c r="H13" s="2">
        <v>0</v>
      </c>
      <c r="I13" s="1">
        <v>0</v>
      </c>
      <c r="J13" s="3" t="s">
        <v>17</v>
      </c>
      <c r="K13" s="2" t="str">
        <f>J13*5838.32</f>
        <v>0</v>
      </c>
      <c r="L13" s="5"/>
    </row>
    <row r="14" spans="1:12" customHeight="1" ht="105" outlineLevel="4">
      <c r="A14" s="1"/>
      <c r="B14" s="1">
        <v>873440</v>
      </c>
      <c r="C14" s="1" t="s">
        <v>47</v>
      </c>
      <c r="D14" s="1" t="s">
        <v>48</v>
      </c>
      <c r="E14" s="2" t="s">
        <v>49</v>
      </c>
      <c r="F14" s="2" t="s">
        <v>50</v>
      </c>
      <c r="G14" s="2">
        <v>4</v>
      </c>
      <c r="H14" s="2">
        <v>0</v>
      </c>
      <c r="I14" s="1">
        <v>0</v>
      </c>
      <c r="J14" s="3" t="s">
        <v>17</v>
      </c>
      <c r="K14" s="2" t="str">
        <f>J14*5225.26</f>
        <v>0</v>
      </c>
      <c r="L14" s="5"/>
    </row>
    <row r="15" spans="1:12" customHeight="1" ht="105" outlineLevel="4">
      <c r="A15" s="1"/>
      <c r="B15" s="1">
        <v>956633</v>
      </c>
      <c r="C15" s="1" t="s">
        <v>51</v>
      </c>
      <c r="D15" s="1" t="s">
        <v>52</v>
      </c>
      <c r="E15" s="2" t="s">
        <v>53</v>
      </c>
      <c r="F15" s="2" t="s">
        <v>54</v>
      </c>
      <c r="G15" s="2" t="s">
        <v>55</v>
      </c>
      <c r="H15" s="2">
        <v>0</v>
      </c>
      <c r="I15" s="1">
        <v>0</v>
      </c>
      <c r="J15" s="3" t="s">
        <v>17</v>
      </c>
      <c r="K15" s="2" t="str">
        <f>J15*4639.09</f>
        <v>0</v>
      </c>
      <c r="L15" s="5"/>
    </row>
    <row r="16" spans="1:12" customHeight="1" ht="105" outlineLevel="4">
      <c r="A16" s="1"/>
      <c r="B16" s="1">
        <v>956634</v>
      </c>
      <c r="C16" s="1" t="s">
        <v>56</v>
      </c>
      <c r="D16" s="1" t="s">
        <v>57</v>
      </c>
      <c r="E16" s="2" t="s">
        <v>58</v>
      </c>
      <c r="F16" s="2" t="s">
        <v>59</v>
      </c>
      <c r="G16" s="2" t="s">
        <v>55</v>
      </c>
      <c r="H16" s="2">
        <v>0</v>
      </c>
      <c r="I16" s="1">
        <v>0</v>
      </c>
      <c r="J16" s="3" t="s">
        <v>17</v>
      </c>
      <c r="K16" s="2" t="str">
        <f>J16*6476.89</f>
        <v>0</v>
      </c>
      <c r="L16" s="5"/>
    </row>
    <row r="17" spans="1:12" outlineLevel="2">
      <c r="A17" s="8" t="s">
        <v>60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5"/>
    </row>
    <row r="18" spans="1:12" outlineLevel="4">
      <c r="A18" s="1"/>
      <c r="B18" s="1">
        <v>958685</v>
      </c>
      <c r="C18" s="1" t="s">
        <v>61</v>
      </c>
      <c r="D18" s="1">
        <v>21106</v>
      </c>
      <c r="E18" s="2" t="s">
        <v>62</v>
      </c>
      <c r="F18" s="2" t="s">
        <v>63</v>
      </c>
      <c r="G18" s="2">
        <v>0</v>
      </c>
      <c r="H18" s="2">
        <v>0</v>
      </c>
      <c r="I18" s="1">
        <v>0</v>
      </c>
      <c r="J18" s="3" t="s">
        <v>17</v>
      </c>
      <c r="K18" s="2" t="str">
        <f>J18*4862.00</f>
        <v>0</v>
      </c>
      <c r="L18" s="5"/>
    </row>
    <row r="19" spans="1:12" outlineLevel="4">
      <c r="A19" s="1"/>
      <c r="B19" s="1">
        <v>958686</v>
      </c>
      <c r="C19" s="1" t="s">
        <v>64</v>
      </c>
      <c r="D19" s="1">
        <v>34815</v>
      </c>
      <c r="E19" s="2" t="s">
        <v>65</v>
      </c>
      <c r="F19" s="2" t="s">
        <v>66</v>
      </c>
      <c r="G19" s="2">
        <v>0</v>
      </c>
      <c r="H19" s="2">
        <v>0</v>
      </c>
      <c r="I19" s="1">
        <v>0</v>
      </c>
      <c r="J19" s="3" t="s">
        <v>17</v>
      </c>
      <c r="K19" s="2" t="str">
        <f>J19*5961.00</f>
        <v>0</v>
      </c>
      <c r="L19" s="5"/>
    </row>
    <row r="20" spans="1:12" outlineLevel="4">
      <c r="A20" s="1"/>
      <c r="B20" s="1">
        <v>958687</v>
      </c>
      <c r="C20" s="1" t="s">
        <v>67</v>
      </c>
      <c r="D20" s="1">
        <v>82352</v>
      </c>
      <c r="E20" s="2" t="s">
        <v>68</v>
      </c>
      <c r="F20" s="2" t="s">
        <v>69</v>
      </c>
      <c r="G20" s="2">
        <v>0</v>
      </c>
      <c r="H20" s="2">
        <v>0</v>
      </c>
      <c r="I20" s="1">
        <v>0</v>
      </c>
      <c r="J20" s="3" t="s">
        <v>17</v>
      </c>
      <c r="K20" s="2" t="str">
        <f>J20*8971.00</f>
        <v>0</v>
      </c>
      <c r="L20" s="5"/>
    </row>
    <row r="21" spans="1:12" outlineLevel="4">
      <c r="A21" s="1"/>
      <c r="B21" s="1">
        <v>958688</v>
      </c>
      <c r="C21" s="1" t="s">
        <v>70</v>
      </c>
      <c r="D21" s="1">
        <v>75438</v>
      </c>
      <c r="E21" s="2" t="s">
        <v>71</v>
      </c>
      <c r="F21" s="2" t="s">
        <v>72</v>
      </c>
      <c r="G21" s="2">
        <v>0</v>
      </c>
      <c r="H21" s="2">
        <v>0</v>
      </c>
      <c r="I21" s="1">
        <v>0</v>
      </c>
      <c r="J21" s="3" t="s">
        <v>17</v>
      </c>
      <c r="K21" s="2" t="str">
        <f>J21*12038.00</f>
        <v>0</v>
      </c>
      <c r="L21" s="5"/>
    </row>
    <row r="22" spans="1:12" outlineLevel="4">
      <c r="A22" s="1"/>
      <c r="B22" s="1">
        <v>958689</v>
      </c>
      <c r="C22" s="1" t="s">
        <v>73</v>
      </c>
      <c r="D22" s="1">
        <v>44898</v>
      </c>
      <c r="E22" s="2" t="s">
        <v>74</v>
      </c>
      <c r="F22" s="2" t="s">
        <v>75</v>
      </c>
      <c r="G22" s="2">
        <v>0</v>
      </c>
      <c r="H22" s="2">
        <v>0</v>
      </c>
      <c r="I22" s="1">
        <v>0</v>
      </c>
      <c r="J22" s="3" t="s">
        <v>17</v>
      </c>
      <c r="K22" s="2" t="str">
        <f>J22*7582.00</f>
        <v>0</v>
      </c>
      <c r="L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9:K9"/>
    <mergeCell ref="A17:K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2026-09-21T11:36:01+03:00</dcterms:created>
  <dcterms:modified xsi:type="dcterms:W3CDTF">2026-09-21T11:36:01+03:00</dcterms:modified>
  <dc:title>Untitled Spreadsheet</dc:title>
  <dc:description/>
  <dc:subject/>
  <cp:keywords/>
  <cp:category/>
</cp:coreProperties>
</file>