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<sst xmlns="http://schemas.openxmlformats.org/spreadsheetml/2006/main" uniqueCount="78">
  <si>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</si>
  <si>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</si>
  <si>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</si>
  <si>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</si>
  <si>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</si>
  <si>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</si>
  <si>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</si>
  <si>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</si>
  <si>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</si>
  <si>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</si>
  <si>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Сифоны</t>
  </si>
  <si>
    <t>Сифоны VIEIR</t>
  </si>
  <si>
    <t>SIP-430001</t>
  </si>
  <si>
    <t>VRQ34</t>
  </si>
  <si>
    <t>Сифон 1 1/4 латунь хромированный (1/20шт)</t>
  </si>
  <si>
    <t>3 083.08 руб.</t>
  </si>
  <si>
    <t>шт</t>
  </si>
  <si>
    <t>SIP-430002</t>
  </si>
  <si>
    <t>VRQ35</t>
  </si>
  <si>
    <t>1 901.90 руб.</t>
  </si>
  <si>
    <t>SIP-430003</t>
  </si>
  <si>
    <t>VRQ36</t>
  </si>
  <si>
    <t>2 411.64 руб.</t>
  </si>
  <si>
    <t>SIP-430004</t>
  </si>
  <si>
    <t>VRXG80A</t>
  </si>
  <si>
    <t>Гофросифон 1 1/4 - 40/32 хромированный 40-80см (1/100шт)</t>
  </si>
  <si>
    <t>157.08 руб.</t>
  </si>
  <si>
    <t>SIP-430005</t>
  </si>
  <si>
    <t>VRXG80B</t>
  </si>
  <si>
    <t>Удлинитель гофрированный ХРОМ  ViEiR  (100шт)</t>
  </si>
  <si>
    <t>203.28 руб.</t>
  </si>
  <si>
    <t>&gt;25</t>
  </si>
  <si>
    <t>VER-000480</t>
  </si>
  <si>
    <t>VEQ34C</t>
  </si>
  <si>
    <t>Сифон для раковины, цвет черный (20/1шт)</t>
  </si>
  <si>
    <t>3 343.34 руб.</t>
  </si>
  <si>
    <t>&gt;10</t>
  </si>
  <si>
    <t>VER-000481</t>
  </si>
  <si>
    <t>VEQ34D</t>
  </si>
  <si>
    <t>Сифон для раковины, цвет бронза (20/1шт)</t>
  </si>
  <si>
    <t>3 250.94 руб.</t>
  </si>
  <si>
    <t>VER-000482</t>
  </si>
  <si>
    <t>VEQ34G</t>
  </si>
  <si>
    <t>Сифон для раковины, цвет графит (20/1шт)</t>
  </si>
  <si>
    <t>3 360.28 руб.</t>
  </si>
  <si>
    <t>VER-000483</t>
  </si>
  <si>
    <t>VEQ34S</t>
  </si>
  <si>
    <t>Сифон для раковины, цват золото (20/1шт)</t>
  </si>
  <si>
    <t>3 224.76 руб.</t>
  </si>
  <si>
    <t>VER-000484</t>
  </si>
  <si>
    <t>VEQ47S</t>
  </si>
  <si>
    <t>3 468.08 руб.</t>
  </si>
  <si>
    <t>VER-000618</t>
  </si>
  <si>
    <t>VRQ34C</t>
  </si>
  <si>
    <t>VER-000619</t>
  </si>
  <si>
    <t>VRQ34D</t>
  </si>
  <si>
    <t>VER-000620</t>
  </si>
  <si>
    <t>VRQ34G</t>
  </si>
  <si>
    <t>VER-000621</t>
  </si>
  <si>
    <t>VRQ34S</t>
  </si>
  <si>
    <t>VER-000622</t>
  </si>
  <si>
    <t>VRQ34YF</t>
  </si>
  <si>
    <t>Сифон для раковины, цвет белый (20/1шт)</t>
  </si>
  <si>
    <t>3 070.76 руб.</t>
  </si>
  <si>
    <t>VER-000623</t>
  </si>
  <si>
    <t>VRQ47S</t>
  </si>
  <si>
    <t>VER-000624</t>
  </si>
  <si>
    <t>VRQ47YF</t>
  </si>
  <si>
    <t>3 441.90 руб.</t>
  </si>
  <si>
    <t>VER-000625</t>
  </si>
  <si>
    <t>VRQ47D</t>
  </si>
  <si>
    <t>3 612.84 руб.</t>
  </si>
  <si>
    <t>VER-000626</t>
  </si>
  <si>
    <t>VRQ47G</t>
  </si>
  <si>
    <t>3 769.92 руб.</t>
  </si>
  <si>
    <t>VER-000627</t>
  </si>
  <si>
    <t>VRQ47C</t>
  </si>
  <si>
    <t>3 745.28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</si>
</sst>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825a758_3767_11ea_810f_003048fd731b_3700bdf9_a599_11ee_a526_047c1617b1431.jpeg"/><Relationship Id="rId2" Type="http://schemas.openxmlformats.org/officeDocument/2006/relationships/image" Target="../media/e825a75a_3767_11ea_810f_003048fd731b_3700bdfa_a599_11ee_a526_047c1617b1432.jpeg"/><Relationship Id="rId3" Type="http://schemas.openxmlformats.org/officeDocument/2006/relationships/image" Target="../media/e825a75c_3767_11ea_810f_003048fd731b_3700bdfb_a599_11ee_a526_047c1617b1433.jpeg"/><Relationship Id="rId4" Type="http://schemas.openxmlformats.org/officeDocument/2006/relationships/image" Target="../media/1fcb31fc_5f91_11eb_822d_003048fd731b_3700bdfc_a599_11ee_a526_047c1617b1434.png"/><Relationship Id="rId5" Type="http://schemas.openxmlformats.org/officeDocument/2006/relationships/image" Target="../media/1fcb31fe_5f91_11eb_822d_003048fd731b_3700bdfd_a599_11ee_a526_047c1617b1435.jpeg"/><Relationship Id="rId6" Type="http://schemas.openxmlformats.org/officeDocument/2006/relationships/image" Target="../media/f0fe18c4_3248_11ee_a490_047c1617b143_a562d154_d05b_11f0_a810_047c1617b1436.jpeg"/><Relationship Id="rId7" Type="http://schemas.openxmlformats.org/officeDocument/2006/relationships/image" Target="../media/f0fe18c6_3248_11ee_a490_047c1617b143_a562d152_d05b_11f0_a810_047c1617b1437.jpeg"/><Relationship Id="rId8" Type="http://schemas.openxmlformats.org/officeDocument/2006/relationships/image" Target="../media/f0fe18c8_3248_11ee_a490_047c1617b143_a562d153_d05b_11f0_a810_047c1617b1438.jpeg"/><Relationship Id="rId9" Type="http://schemas.openxmlformats.org/officeDocument/2006/relationships/image" Target="../media/f0fe18ca_3248_11ee_a490_047c1617b143_0a6f3a70_310d_11f1_a89b_047c1617b1439.jpeg"/><Relationship Id="rId10" Type="http://schemas.openxmlformats.org/officeDocument/2006/relationships/image" Target="../media/f0fe18cc_3248_11ee_a490_047c1617b143_a73d6c51_3fbb_11ef_a5f3_047c1617b14310.png"/><Relationship Id="rId11" Type="http://schemas.openxmlformats.org/officeDocument/2006/relationships/image" Target="../media/32d8af5f_62e1_11ee_a4cf_047c1617b143_ae66e529_3fbb_11ef_a5f3_047c1617b14311.png"/><Relationship Id="rId12" Type="http://schemas.openxmlformats.org/officeDocument/2006/relationships/image" Target="../media/32d8af61_62e1_11ee_a4cf_047c1617b143_ae66e52b_3fbb_11ef_a5f3_047c1617b14312.png"/><Relationship Id="rId13" Type="http://schemas.openxmlformats.org/officeDocument/2006/relationships/image" Target="../media/32d8af63_62e1_11ee_a4cf_047c1617b143_ae66e52d_3fbb_11ef_a5f3_047c1617b14313.png"/><Relationship Id="rId14" Type="http://schemas.openxmlformats.org/officeDocument/2006/relationships/image" Target="../media/32d8af65_62e1_11ee_a4cf_047c1617b143_ae66e52f_3fbb_11ef_a5f3_047c1617b14314.png"/><Relationship Id="rId15" Type="http://schemas.openxmlformats.org/officeDocument/2006/relationships/image" Target="../media/32d8af67_62e1_11ee_a4cf_047c1617b143_ae66e531_3fbb_11ef_a5f3_047c1617b14315.png"/><Relationship Id="rId16" Type="http://schemas.openxmlformats.org/officeDocument/2006/relationships/image" Target="../media/32d8af69_62e1_11ee_a4cf_047c1617b143_ae66e53b_3fbb_11ef_a5f3_047c1617b14316.png"/><Relationship Id="rId17" Type="http://schemas.openxmlformats.org/officeDocument/2006/relationships/image" Target="../media/32d8af6b_62e1_11ee_a4cf_047c1617b143_ae66e53d_3fbb_11ef_a5f3_047c1617b14317.png"/><Relationship Id="rId18" Type="http://schemas.openxmlformats.org/officeDocument/2006/relationships/image" Target="../media/32d8af6d_62e1_11ee_a4cf_047c1617b143_19e968d5_793a_11f0_a79f_047c1617b14318.jpeg"/><Relationship Id="rId19" Type="http://schemas.openxmlformats.org/officeDocument/2006/relationships/image" Target="../media/32d8af6f_62e1_11ee_a4cf_047c1617b143_ae66e539_3fbb_11ef_a5f3_047c1617b14319.png"/><Relationship Id="rId20" Type="http://schemas.openxmlformats.org/officeDocument/2006/relationships/image" Target="../media/32d8af71_62e1_11ee_a4cf_047c1617b143_ae66e533_3fbb_11ef_a5f3_047c1617b1432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1" name="Image_15" descr="Image_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2" name="Image_16" descr="Image_16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3" name="Image_17" descr="Image_17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4" name="Image_18" descr="Image_18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5" name="Image_19" descr="Image_19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6" name="Image_20" descr="Image_20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7" name="Image_21" descr="Image_21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8" name="Image_22" descr="Image_22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9" name="Image_23" descr="Image_23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20" name="Image_24" descr="Image_24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24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SUM(J2:J24)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11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824927</v>
      </c>
      <c r="C5" s="1" t="s">
        <v>12</v>
      </c>
      <c r="D5" s="1" t="s">
        <v>13</v>
      </c>
      <c r="E5" s="2" t="s">
        <v>14</v>
      </c>
      <c r="F5" s="2" t="s">
        <v>15</v>
      </c>
      <c r="G5" s="2">
        <v>2</v>
      </c>
      <c r="H5" s="2">
        <v>0</v>
      </c>
      <c r="I5" s="1">
        <v>0</v>
      </c>
      <c r="J5" s="3" t="s">
        <v>16</v>
      </c>
      <c r="K5" s="2" t="str">
        <f>J5*3083.08</f>
        <v>0</v>
      </c>
      <c r="L5" s="5"/>
    </row>
    <row r="6" spans="1:12" customHeight="1" ht="105" outlineLevel="4">
      <c r="A6" s="1"/>
      <c r="B6" s="1">
        <v>824928</v>
      </c>
      <c r="C6" s="1" t="s">
        <v>17</v>
      </c>
      <c r="D6" s="1" t="s">
        <v>18</v>
      </c>
      <c r="E6" s="2" t="s">
        <v>14</v>
      </c>
      <c r="F6" s="2" t="s">
        <v>19</v>
      </c>
      <c r="G6" s="2">
        <v>1</v>
      </c>
      <c r="H6" s="2">
        <v>0</v>
      </c>
      <c r="I6" s="1">
        <v>0</v>
      </c>
      <c r="J6" s="3" t="s">
        <v>16</v>
      </c>
      <c r="K6" s="2" t="str">
        <f>J6*1901.90</f>
        <v>0</v>
      </c>
      <c r="L6" s="5"/>
    </row>
    <row r="7" spans="1:12" customHeight="1" ht="105" outlineLevel="4">
      <c r="A7" s="1"/>
      <c r="B7" s="1">
        <v>824929</v>
      </c>
      <c r="C7" s="1" t="s">
        <v>20</v>
      </c>
      <c r="D7" s="1" t="s">
        <v>21</v>
      </c>
      <c r="E7" s="2" t="s">
        <v>14</v>
      </c>
      <c r="F7" s="2" t="s">
        <v>22</v>
      </c>
      <c r="G7" s="2">
        <v>3</v>
      </c>
      <c r="H7" s="2">
        <v>0</v>
      </c>
      <c r="I7" s="1">
        <v>0</v>
      </c>
      <c r="J7" s="3" t="s">
        <v>16</v>
      </c>
      <c r="K7" s="2" t="str">
        <f>J7*2411.64</f>
        <v>0</v>
      </c>
      <c r="L7" s="5"/>
    </row>
    <row r="8" spans="1:12" customHeight="1" ht="105" outlineLevel="4">
      <c r="A8" s="1"/>
      <c r="B8" s="1">
        <v>834459</v>
      </c>
      <c r="C8" s="1" t="s">
        <v>23</v>
      </c>
      <c r="D8" s="1" t="s">
        <v>24</v>
      </c>
      <c r="E8" s="2" t="s">
        <v>25</v>
      </c>
      <c r="F8" s="2" t="s">
        <v>26</v>
      </c>
      <c r="G8" s="2">
        <v>0</v>
      </c>
      <c r="H8" s="2">
        <v>0</v>
      </c>
      <c r="I8" s="1">
        <v>0</v>
      </c>
      <c r="J8" s="3" t="s">
        <v>16</v>
      </c>
      <c r="K8" s="2" t="str">
        <f>J8*157.08</f>
        <v>0</v>
      </c>
      <c r="L8" s="5"/>
    </row>
    <row r="9" spans="1:12" customHeight="1" ht="105" outlineLevel="4">
      <c r="A9" s="1"/>
      <c r="B9" s="1">
        <v>834460</v>
      </c>
      <c r="C9" s="1" t="s">
        <v>27</v>
      </c>
      <c r="D9" s="1" t="s">
        <v>28</v>
      </c>
      <c r="E9" s="2" t="s">
        <v>29</v>
      </c>
      <c r="F9" s="2" t="s">
        <v>30</v>
      </c>
      <c r="G9" s="2" t="s">
        <v>31</v>
      </c>
      <c r="H9" s="2">
        <v>0</v>
      </c>
      <c r="I9" s="1">
        <v>0</v>
      </c>
      <c r="J9" s="3" t="s">
        <v>16</v>
      </c>
      <c r="K9" s="2" t="str">
        <f>J9*203.28</f>
        <v>0</v>
      </c>
      <c r="L9" s="5"/>
    </row>
    <row r="10" spans="1:12" customHeight="1" ht="105" outlineLevel="4">
      <c r="A10" s="1"/>
      <c r="B10" s="1">
        <v>879320</v>
      </c>
      <c r="C10" s="1" t="s">
        <v>32</v>
      </c>
      <c r="D10" s="1" t="s">
        <v>33</v>
      </c>
      <c r="E10" s="2" t="s">
        <v>34</v>
      </c>
      <c r="F10" s="2" t="s">
        <v>35</v>
      </c>
      <c r="G10" s="2" t="s">
        <v>36</v>
      </c>
      <c r="H10" s="2">
        <v>0</v>
      </c>
      <c r="I10" s="1">
        <v>0</v>
      </c>
      <c r="J10" s="3" t="s">
        <v>16</v>
      </c>
      <c r="K10" s="2" t="str">
        <f>J10*3343.34</f>
        <v>0</v>
      </c>
      <c r="L10" s="5"/>
    </row>
    <row r="11" spans="1:12" customHeight="1" ht="105" outlineLevel="4">
      <c r="A11" s="1"/>
      <c r="B11" s="1">
        <v>879321</v>
      </c>
      <c r="C11" s="1" t="s">
        <v>37</v>
      </c>
      <c r="D11" s="1" t="s">
        <v>38</v>
      </c>
      <c r="E11" s="2" t="s">
        <v>39</v>
      </c>
      <c r="F11" s="2" t="s">
        <v>40</v>
      </c>
      <c r="G11" s="2" t="s">
        <v>36</v>
      </c>
      <c r="H11" s="2">
        <v>0</v>
      </c>
      <c r="I11" s="1">
        <v>0</v>
      </c>
      <c r="J11" s="3" t="s">
        <v>16</v>
      </c>
      <c r="K11" s="2" t="str">
        <f>J11*3250.94</f>
        <v>0</v>
      </c>
      <c r="L11" s="5"/>
    </row>
    <row r="12" spans="1:12" customHeight="1" ht="105" outlineLevel="4">
      <c r="A12" s="1"/>
      <c r="B12" s="1">
        <v>879322</v>
      </c>
      <c r="C12" s="1" t="s">
        <v>41</v>
      </c>
      <c r="D12" s="1" t="s">
        <v>42</v>
      </c>
      <c r="E12" s="2" t="s">
        <v>43</v>
      </c>
      <c r="F12" s="2" t="s">
        <v>44</v>
      </c>
      <c r="G12" s="2" t="s">
        <v>36</v>
      </c>
      <c r="H12" s="2">
        <v>0</v>
      </c>
      <c r="I12" s="1">
        <v>0</v>
      </c>
      <c r="J12" s="3" t="s">
        <v>16</v>
      </c>
      <c r="K12" s="2" t="str">
        <f>J12*3360.28</f>
        <v>0</v>
      </c>
      <c r="L12" s="5"/>
    </row>
    <row r="13" spans="1:12" customHeight="1" ht="105" outlineLevel="4">
      <c r="A13" s="1"/>
      <c r="B13" s="1">
        <v>879323</v>
      </c>
      <c r="C13" s="1" t="s">
        <v>45</v>
      </c>
      <c r="D13" s="1" t="s">
        <v>46</v>
      </c>
      <c r="E13" s="2" t="s">
        <v>47</v>
      </c>
      <c r="F13" s="2" t="s">
        <v>48</v>
      </c>
      <c r="G13" s="2" t="s">
        <v>36</v>
      </c>
      <c r="H13" s="2">
        <v>0</v>
      </c>
      <c r="I13" s="1">
        <v>0</v>
      </c>
      <c r="J13" s="3" t="s">
        <v>16</v>
      </c>
      <c r="K13" s="2" t="str">
        <f>J13*3224.76</f>
        <v>0</v>
      </c>
      <c r="L13" s="5"/>
    </row>
    <row r="14" spans="1:12" customHeight="1" ht="105" outlineLevel="4">
      <c r="A14" s="1"/>
      <c r="B14" s="1">
        <v>879324</v>
      </c>
      <c r="C14" s="1" t="s">
        <v>49</v>
      </c>
      <c r="D14" s="1" t="s">
        <v>50</v>
      </c>
      <c r="E14" s="2" t="s">
        <v>47</v>
      </c>
      <c r="F14" s="2" t="s">
        <v>51</v>
      </c>
      <c r="G14" s="2" t="s">
        <v>36</v>
      </c>
      <c r="H14" s="2">
        <v>0</v>
      </c>
      <c r="I14" s="1">
        <v>0</v>
      </c>
      <c r="J14" s="3" t="s">
        <v>16</v>
      </c>
      <c r="K14" s="2" t="str">
        <f>J14*3468.08</f>
        <v>0</v>
      </c>
      <c r="L14" s="5"/>
    </row>
    <row r="15" spans="1:12" customHeight="1" ht="105" outlineLevel="4">
      <c r="A15" s="1"/>
      <c r="B15" s="1">
        <v>879988</v>
      </c>
      <c r="C15" s="1" t="s">
        <v>52</v>
      </c>
      <c r="D15" s="1" t="s">
        <v>53</v>
      </c>
      <c r="E15" s="2" t="s">
        <v>34</v>
      </c>
      <c r="F15" s="2" t="s">
        <v>35</v>
      </c>
      <c r="G15" s="2">
        <v>1</v>
      </c>
      <c r="H15" s="2">
        <v>0</v>
      </c>
      <c r="I15" s="1">
        <v>0</v>
      </c>
      <c r="J15" s="3" t="s">
        <v>16</v>
      </c>
      <c r="K15" s="2" t="str">
        <f>J15*3343.34</f>
        <v>0</v>
      </c>
      <c r="L15" s="5"/>
    </row>
    <row r="16" spans="1:12" customHeight="1" ht="105" outlineLevel="4">
      <c r="A16" s="1"/>
      <c r="B16" s="1">
        <v>879989</v>
      </c>
      <c r="C16" s="1" t="s">
        <v>54</v>
      </c>
      <c r="D16" s="1" t="s">
        <v>55</v>
      </c>
      <c r="E16" s="2" t="s">
        <v>39</v>
      </c>
      <c r="F16" s="2" t="s">
        <v>40</v>
      </c>
      <c r="G16" s="2">
        <v>0</v>
      </c>
      <c r="H16" s="2">
        <v>0</v>
      </c>
      <c r="I16" s="1">
        <v>0</v>
      </c>
      <c r="J16" s="3" t="s">
        <v>16</v>
      </c>
      <c r="K16" s="2" t="str">
        <f>J16*3250.94</f>
        <v>0</v>
      </c>
      <c r="L16" s="5"/>
    </row>
    <row r="17" spans="1:12" customHeight="1" ht="105" outlineLevel="4">
      <c r="A17" s="1"/>
      <c r="B17" s="1">
        <v>879990</v>
      </c>
      <c r="C17" s="1" t="s">
        <v>56</v>
      </c>
      <c r="D17" s="1" t="s">
        <v>57</v>
      </c>
      <c r="E17" s="2" t="s">
        <v>43</v>
      </c>
      <c r="F17" s="2" t="s">
        <v>44</v>
      </c>
      <c r="G17" s="2">
        <v>1</v>
      </c>
      <c r="H17" s="2">
        <v>0</v>
      </c>
      <c r="I17" s="1">
        <v>0</v>
      </c>
      <c r="J17" s="3" t="s">
        <v>16</v>
      </c>
      <c r="K17" s="2" t="str">
        <f>J17*3360.28</f>
        <v>0</v>
      </c>
      <c r="L17" s="5"/>
    </row>
    <row r="18" spans="1:12" customHeight="1" ht="105" outlineLevel="4">
      <c r="A18" s="1"/>
      <c r="B18" s="1">
        <v>879991</v>
      </c>
      <c r="C18" s="1" t="s">
        <v>58</v>
      </c>
      <c r="D18" s="1" t="s">
        <v>59</v>
      </c>
      <c r="E18" s="2" t="s">
        <v>47</v>
      </c>
      <c r="F18" s="2" t="s">
        <v>48</v>
      </c>
      <c r="G18" s="2">
        <v>1</v>
      </c>
      <c r="H18" s="2">
        <v>0</v>
      </c>
      <c r="I18" s="1">
        <v>0</v>
      </c>
      <c r="J18" s="3" t="s">
        <v>16</v>
      </c>
      <c r="K18" s="2" t="str">
        <f>J18*3224.76</f>
        <v>0</v>
      </c>
      <c r="L18" s="5"/>
    </row>
    <row r="19" spans="1:12" customHeight="1" ht="105" outlineLevel="4">
      <c r="A19" s="1"/>
      <c r="B19" s="1">
        <v>879992</v>
      </c>
      <c r="C19" s="1" t="s">
        <v>60</v>
      </c>
      <c r="D19" s="1" t="s">
        <v>61</v>
      </c>
      <c r="E19" s="2" t="s">
        <v>62</v>
      </c>
      <c r="F19" s="2" t="s">
        <v>63</v>
      </c>
      <c r="G19" s="2">
        <v>1</v>
      </c>
      <c r="H19" s="2">
        <v>0</v>
      </c>
      <c r="I19" s="1">
        <v>0</v>
      </c>
      <c r="J19" s="3" t="s">
        <v>16</v>
      </c>
      <c r="K19" s="2" t="str">
        <f>J19*3070.76</f>
        <v>0</v>
      </c>
      <c r="L19" s="5"/>
    </row>
    <row r="20" spans="1:12" customHeight="1" ht="105" outlineLevel="4">
      <c r="A20" s="1"/>
      <c r="B20" s="1">
        <v>879993</v>
      </c>
      <c r="C20" s="1" t="s">
        <v>64</v>
      </c>
      <c r="D20" s="1" t="s">
        <v>65</v>
      </c>
      <c r="E20" s="2" t="s">
        <v>47</v>
      </c>
      <c r="F20" s="2" t="s">
        <v>51</v>
      </c>
      <c r="G20" s="2">
        <v>1</v>
      </c>
      <c r="H20" s="2">
        <v>0</v>
      </c>
      <c r="I20" s="1">
        <v>0</v>
      </c>
      <c r="J20" s="3" t="s">
        <v>16</v>
      </c>
      <c r="K20" s="2" t="str">
        <f>J20*3468.08</f>
        <v>0</v>
      </c>
      <c r="L20" s="5"/>
    </row>
    <row r="21" spans="1:12" customHeight="1" ht="105" outlineLevel="4">
      <c r="A21" s="1"/>
      <c r="B21" s="1">
        <v>879994</v>
      </c>
      <c r="C21" s="1" t="s">
        <v>66</v>
      </c>
      <c r="D21" s="1" t="s">
        <v>67</v>
      </c>
      <c r="E21" s="2" t="s">
        <v>62</v>
      </c>
      <c r="F21" s="2" t="s">
        <v>68</v>
      </c>
      <c r="G21" s="2">
        <v>1</v>
      </c>
      <c r="H21" s="2">
        <v>0</v>
      </c>
      <c r="I21" s="1">
        <v>0</v>
      </c>
      <c r="J21" s="3" t="s">
        <v>16</v>
      </c>
      <c r="K21" s="2" t="str">
        <f>J21*3441.90</f>
        <v>0</v>
      </c>
      <c r="L21" s="5"/>
    </row>
    <row r="22" spans="1:12" customHeight="1" ht="105" outlineLevel="4">
      <c r="A22" s="1"/>
      <c r="B22" s="1">
        <v>879995</v>
      </c>
      <c r="C22" s="1" t="s">
        <v>69</v>
      </c>
      <c r="D22" s="1" t="s">
        <v>70</v>
      </c>
      <c r="E22" s="2" t="s">
        <v>39</v>
      </c>
      <c r="F22" s="2" t="s">
        <v>71</v>
      </c>
      <c r="G22" s="2">
        <v>1</v>
      </c>
      <c r="H22" s="2">
        <v>0</v>
      </c>
      <c r="I22" s="1">
        <v>0</v>
      </c>
      <c r="J22" s="3" t="s">
        <v>16</v>
      </c>
      <c r="K22" s="2" t="str">
        <f>J22*3612.84</f>
        <v>0</v>
      </c>
      <c r="L22" s="5"/>
    </row>
    <row r="23" spans="1:12" customHeight="1" ht="105" outlineLevel="4">
      <c r="A23" s="1"/>
      <c r="B23" s="1">
        <v>879996</v>
      </c>
      <c r="C23" s="1" t="s">
        <v>72</v>
      </c>
      <c r="D23" s="1" t="s">
        <v>73</v>
      </c>
      <c r="E23" s="2" t="s">
        <v>43</v>
      </c>
      <c r="F23" s="2" t="s">
        <v>74</v>
      </c>
      <c r="G23" s="2">
        <v>1</v>
      </c>
      <c r="H23" s="2">
        <v>0</v>
      </c>
      <c r="I23" s="1">
        <v>0</v>
      </c>
      <c r="J23" s="3" t="s">
        <v>16</v>
      </c>
      <c r="K23" s="2" t="str">
        <f>J23*3769.92</f>
        <v>0</v>
      </c>
      <c r="L23" s="5"/>
    </row>
    <row r="24" spans="1:12" customHeight="1" ht="105" outlineLevel="4">
      <c r="A24" s="1"/>
      <c r="B24" s="1">
        <v>879997</v>
      </c>
      <c r="C24" s="1" t="s">
        <v>75</v>
      </c>
      <c r="D24" s="1" t="s">
        <v>76</v>
      </c>
      <c r="E24" s="2" t="s">
        <v>34</v>
      </c>
      <c r="F24" s="2" t="s">
        <v>77</v>
      </c>
      <c r="G24" s="2">
        <v>1</v>
      </c>
      <c r="H24" s="2">
        <v>0</v>
      </c>
      <c r="I24" s="1">
        <v>0</v>
      </c>
      <c r="J24" s="3" t="s">
        <v>16</v>
      </c>
      <c r="K24" s="2" t="str">
        <f>J24*3745.28</f>
        <v>0</v>
      </c>
      <c r="L24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2026-11-04T07:21:05+03:00</dcterms:created>
  <dcterms:modified xsi:type="dcterms:W3CDTF">2026-11-04T07:21:05+03:00</dcterms:modified>
  <dc:title>Untitled Spreadsheet</dc:title>
  <dc:description/>
  <dc:subject/>
  <cp:keywords/>
  <cp:category/>
</cp:coreProperties>
</file>