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<sst xmlns="http://schemas.openxmlformats.org/spreadsheetml/2006/main" uniqueCount="100">
  <si>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</si>
  <si>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</si>
  <si>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</si>
  <si>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</si>
  <si>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</si>
  <si>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</si>
  <si>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</si>
  <si>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</si>
  <si>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</si>
  <si>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</si>
  <si>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</si>
  <si>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КОЛБЫ Фильтра магистральные</t>
  </si>
  <si>
    <t>Колбы составные</t>
  </si>
  <si>
    <t>AKB-100174</t>
  </si>
  <si>
    <t>КОМПЛЕКТ К-4</t>
  </si>
  <si>
    <t>Комплект Картриджей К-4  АКВАБРАЙТ без МЕМБРАНЫ для очистки воды (1/3шт)</t>
  </si>
  <si>
    <t>1 322.60 руб.</t>
  </si>
  <si>
    <t>шт</t>
  </si>
  <si>
    <t>AKB-100175</t>
  </si>
  <si>
    <t>КОМПЛЕКТ К-5 с Мембраной</t>
  </si>
  <si>
    <t>Комплект Картриджей К-5  АКВАБРАЙТ c  МЕМБРАНОЙ  VONTRON  для очистки воды (1/3шт)</t>
  </si>
  <si>
    <t>1 375.30 руб.</t>
  </si>
  <si>
    <t>AKB-100176</t>
  </si>
  <si>
    <t>КОМПЛЕКТ К-6 с Мембраной</t>
  </si>
  <si>
    <t>Комплект Картриджей К-6  АКВАБРАЙТ c  МЕМБРАНОЙ  VONTRON  для очистки воды (1/3шт)</t>
  </si>
  <si>
    <t>1 635.40 руб.</t>
  </si>
  <si>
    <t>AKB-100177</t>
  </si>
  <si>
    <t>КОМПЛЕКТ К-7</t>
  </si>
  <si>
    <t>Комплект Картриджей К-7  АКВАБРАЙТ без МЕМБРАНЫ для очистки воды (1/3шт)</t>
  </si>
  <si>
    <t>1 905.70 руб.</t>
  </si>
  <si>
    <t>AKB-100178</t>
  </si>
  <si>
    <t>АБФ-БАК-12 ПРО</t>
  </si>
  <si>
    <t>АБФ-БАК-12 ПРО, Бак МЕТАЛЛОПЛАСТИКОВЫЙ для ОСМОСА 12 литров</t>
  </si>
  <si>
    <t>1 960.10 руб.</t>
  </si>
  <si>
    <t>AKB-100179</t>
  </si>
  <si>
    <t>BR-ABF-1</t>
  </si>
  <si>
    <t>BR-ABF-K,  Кольцо резьбовое соединительное для магистральных фильтров серии АБФ-НЕРЖ слим лайн ПЛ</t>
  </si>
  <si>
    <t>1 987.30 руб.</t>
  </si>
  <si>
    <t>FIO-130014</t>
  </si>
  <si>
    <t>F-02-1/2</t>
  </si>
  <si>
    <t>двойной магистр. фильтр SL10 1/2" для ХВС с картридж ( РР+гран уголь) прозрач корпус (1/6шт)</t>
  </si>
  <si>
    <t>1 932.27 руб.</t>
  </si>
  <si>
    <t>FIO-130015</t>
  </si>
  <si>
    <t>F-02-3/4</t>
  </si>
  <si>
    <t>двойной магистр. фильтр SL10 3/4" для ХВС с картридж ( РР+гран уголь) прозрач корпус (1/6шт)</t>
  </si>
  <si>
    <t>1 930.75 руб.</t>
  </si>
  <si>
    <t>FIO-130016</t>
  </si>
  <si>
    <t>F-02-1</t>
  </si>
  <si>
    <t>двойной магистр. фильтр SL10 1" для ХВС с картридж ( РР+гран уголь) прозрач корпус (1/6шт)</t>
  </si>
  <si>
    <t>1 964.14 руб.</t>
  </si>
  <si>
    <t>FIO-130018</t>
  </si>
  <si>
    <t>F-03-1/2</t>
  </si>
  <si>
    <t>тройной магистр. фильтр SL10 1/2" для ХВС с картридж ( РР+гран уголь+прес уголь) прозрачный (1/6шт)</t>
  </si>
  <si>
    <t>3 178.14 руб.</t>
  </si>
  <si>
    <t>FIO-130019</t>
  </si>
  <si>
    <t>F-03-3/4</t>
  </si>
  <si>
    <t>тройной магистр. фильтр SL10 3/4" для ХВС с картридж ( РР+гран уголь+прес уголь) прозрачный (1/6шт)</t>
  </si>
  <si>
    <t>3 281.67 руб.</t>
  </si>
  <si>
    <t>FIO-130020</t>
  </si>
  <si>
    <t>F-03-1</t>
  </si>
  <si>
    <t>тройной магистр. фильтр SL10 1" для ХВС с картридж ( РР+гран уголь+прес уголь) прозрачный (1/6шт)</t>
  </si>
  <si>
    <t>3 216.40 руб.</t>
  </si>
  <si>
    <t>FIO-130204</t>
  </si>
  <si>
    <t>F-06-2-10</t>
  </si>
  <si>
    <t>двойной магистр. фильтр ВВ10 1" для ХВС с картридж и креплением СИНИЙ корпус (1/6шт)</t>
  </si>
  <si>
    <t>6 139.85 руб.</t>
  </si>
  <si>
    <t>FIO-130205</t>
  </si>
  <si>
    <t>F-06-3-10</t>
  </si>
  <si>
    <t>тройной магистр. фильтр ВВ10 1" для ХВС с картридж и креплением СИНИЙ корпус (1/6шт)</t>
  </si>
  <si>
    <t>8 577.57 руб.</t>
  </si>
  <si>
    <t>FIO-130206</t>
  </si>
  <si>
    <t>F-06-2-20</t>
  </si>
  <si>
    <t>двойной магистр. фильтр ВВ20 1" для ХВС с картридж и креплением СИНИЙ корпус (1/6шт)</t>
  </si>
  <si>
    <t>8 932.75 руб.</t>
  </si>
  <si>
    <t>FIO-130207</t>
  </si>
  <si>
    <t>F-06-3-20</t>
  </si>
  <si>
    <t>тройной магистр. фильтр ВВ20 1" для ХВС с картридж и креплением СИНИЙ корпус (1/6шт)</t>
  </si>
  <si>
    <t>13 554.72 руб.</t>
  </si>
  <si>
    <t>FIO-130208</t>
  </si>
  <si>
    <t>F-06-2-10A</t>
  </si>
  <si>
    <t>двойной магистр. фильтр ВВ10 1" для ХВС с картридж и ПОДСТАВКОЙ СИНИЙ корпус (1/6шт)</t>
  </si>
  <si>
    <t>7 723.00 руб.</t>
  </si>
  <si>
    <t>FIO-130209</t>
  </si>
  <si>
    <t>F-06-3-10A</t>
  </si>
  <si>
    <t>тройной магистр. фильтр ВВ10 1" для ХВС с картридж и ПОДСТАВКОЙ СИНИЙ корпус (1/6шт)</t>
  </si>
  <si>
    <t>9 643.12 руб.</t>
  </si>
  <si>
    <t>FIO-130210</t>
  </si>
  <si>
    <t>F-06-2-20A</t>
  </si>
  <si>
    <t>двойной магистр. фильтр ВВ20 1" для ХВС с картридж и ПОДСТАВКОЙ СИНИЙ корпус (1/6шт)</t>
  </si>
  <si>
    <t>10 773.95 руб.</t>
  </si>
  <si>
    <t>FIO-130211</t>
  </si>
  <si>
    <t>F-06-3-20A</t>
  </si>
  <si>
    <t>тройной магистр. фильтр ВВ20 1" для ХВС с картридж и ПОДСТАВКОЙ СИНИЙ корпус (1/6шт)</t>
  </si>
  <si>
    <t>15 134.83 руб.</t>
  </si>
  <si>
    <t>UNI-101953</t>
  </si>
  <si>
    <t>Колба 10" CFC-10К-2 (резьба 3/4") двойная (без картриджа)</t>
  </si>
  <si>
    <t>1 769.00 руб.</t>
  </si>
  <si>
    <t>UNI-101954</t>
  </si>
  <si>
    <t>Колба 10" CFC-10К-3 (резьба 3/4") тройная (без картриджа)</t>
  </si>
  <si>
    <t>2 627.00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</si>
</sst>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b459585_865b_11ec_a250_00259070b487_444b1b80_5a46_11f0_a775_047c1617b1431.jpeg"/><Relationship Id="rId2" Type="http://schemas.openxmlformats.org/officeDocument/2006/relationships/image" Target="../media/9b459587_865b_11ec_a250_00259070b487_444b1b81_5a46_11f0_a775_047c1617b1432.jpeg"/><Relationship Id="rId3" Type="http://schemas.openxmlformats.org/officeDocument/2006/relationships/image" Target="../media/9b459589_865b_11ec_a250_00259070b487_444b1b7f_5a46_11f0_a775_047c1617b1433.jpeg"/><Relationship Id="rId4" Type="http://schemas.openxmlformats.org/officeDocument/2006/relationships/image" Target="../media/9b45958b_865b_11ec_a250_00259070b487_444b1b86_5a46_11f0_a775_047c1617b1434.jpeg"/><Relationship Id="rId5" Type="http://schemas.openxmlformats.org/officeDocument/2006/relationships/image" Target="../media/9b45958d_865b_11ec_a250_00259070b487_444b1b8a_5a46_11f0_a775_047c1617b1435.png"/><Relationship Id="rId6" Type="http://schemas.openxmlformats.org/officeDocument/2006/relationships/image" Target="../media/9b45958f_865b_11ec_a250_00259070b487_444b1b85_5a46_11f0_a775_047c1617b1436.jpeg"/><Relationship Id="rId7" Type="http://schemas.openxmlformats.org/officeDocument/2006/relationships/image" Target="../media/dab7a6bd_3767_11ea_810f_003048fd731b_82295998_3773_11ea_810f_003048fd731b7.jpeg"/><Relationship Id="rId8" Type="http://schemas.openxmlformats.org/officeDocument/2006/relationships/image" Target="../media/dab7a6bf_3767_11ea_810f_003048fd731b_892ca4f4_3773_11ea_810f_003048fd731b8.jpeg"/><Relationship Id="rId9" Type="http://schemas.openxmlformats.org/officeDocument/2006/relationships/image" Target="../media/dab7a6c1_3767_11ea_810f_003048fd731b_892ca4f5_3773_11ea_810f_003048fd731b9.jpeg"/><Relationship Id="rId10" Type="http://schemas.openxmlformats.org/officeDocument/2006/relationships/image" Target="../media/dab7a6c5_3767_11ea_810f_003048fd731b_892ca4f6_3773_11ea_810f_003048fd731b10.jpeg"/><Relationship Id="rId11" Type="http://schemas.openxmlformats.org/officeDocument/2006/relationships/image" Target="../media/dab7a6c7_3767_11ea_810f_003048fd731b_6205a090_467a_11ea_810f_003048fd731b11.jpeg"/><Relationship Id="rId12" Type="http://schemas.openxmlformats.org/officeDocument/2006/relationships/image" Target="../media/dab7a6c9_3767_11ea_810f_003048fd731b_892ca4f7_3773_11ea_810f_003048fd731b12.jpeg"/><Relationship Id="rId13" Type="http://schemas.openxmlformats.org/officeDocument/2006/relationships/image" Target="../media/0c82da75_5f8f_11eb_822d_003048fd731b_19e96889_793a_11f0_a79f_047c1617b14313.jpeg"/><Relationship Id="rId14" Type="http://schemas.openxmlformats.org/officeDocument/2006/relationships/image" Target="../media/0c82da77_5f8f_11eb_822d_003048fd731b_19e9688d_793a_11f0_a79f_047c1617b14314.jpeg"/><Relationship Id="rId15" Type="http://schemas.openxmlformats.org/officeDocument/2006/relationships/image" Target="../media/0c82da79_5f8f_11eb_822d_003048fd731b_19e9688b_793a_11f0_a79f_047c1617b14315.jpeg"/><Relationship Id="rId16" Type="http://schemas.openxmlformats.org/officeDocument/2006/relationships/image" Target="../media/0c82da7b_5f8f_11eb_822d_003048fd731b_19e9688f_793a_11f0_a79f_047c1617b14316.jpeg"/><Relationship Id="rId17" Type="http://schemas.openxmlformats.org/officeDocument/2006/relationships/image" Target="../media/0c82da7d_5f8f_11eb_822d_003048fd731b_19e9688a_793a_11f0_a79f_047c1617b14317.jpeg"/><Relationship Id="rId18" Type="http://schemas.openxmlformats.org/officeDocument/2006/relationships/image" Target="../media/0c82da7f_5f8f_11eb_822d_003048fd731b_19e9688e_793a_11f0_a79f_047c1617b14318.jpeg"/><Relationship Id="rId19" Type="http://schemas.openxmlformats.org/officeDocument/2006/relationships/image" Target="../media/5fa1b8f4_5f8f_11eb_822d_003048fd731b_19e9688c_793a_11f0_a79f_047c1617b14319.jpeg"/><Relationship Id="rId20" Type="http://schemas.openxmlformats.org/officeDocument/2006/relationships/image" Target="../media/5fa1b8f6_5f8f_11eb_822d_003048fd731b_19e96890_793a_11f0_a79f_047c1617b1432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857861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-2</v>
      </c>
      <c r="H5" s="2">
        <v>0</v>
      </c>
      <c r="I5" s="1">
        <v>0</v>
      </c>
      <c r="J5" s="3" t="s">
        <v>17</v>
      </c>
      <c r="K5" s="2" t="str">
        <f>J5*1322.60</f>
        <v>0</v>
      </c>
      <c r="L5" s="5"/>
    </row>
    <row r="6" spans="1:12" customHeight="1" ht="105" outlineLevel="4">
      <c r="A6" s="1"/>
      <c r="B6" s="1">
        <v>857862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-2</v>
      </c>
      <c r="H6" s="2">
        <v>0</v>
      </c>
      <c r="I6" s="1">
        <v>0</v>
      </c>
      <c r="J6" s="3" t="s">
        <v>17</v>
      </c>
      <c r="K6" s="2" t="str">
        <f>J6*1375.30</f>
        <v>0</v>
      </c>
      <c r="L6" s="5"/>
    </row>
    <row r="7" spans="1:12" customHeight="1" ht="105" outlineLevel="4">
      <c r="A7" s="1"/>
      <c r="B7" s="1">
        <v>857863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-1</v>
      </c>
      <c r="H7" s="2">
        <v>0</v>
      </c>
      <c r="I7" s="1">
        <v>0</v>
      </c>
      <c r="J7" s="3" t="s">
        <v>17</v>
      </c>
      <c r="K7" s="2" t="str">
        <f>J7*1635.40</f>
        <v>0</v>
      </c>
      <c r="L7" s="5"/>
    </row>
    <row r="8" spans="1:12" customHeight="1" ht="105" outlineLevel="4">
      <c r="A8" s="1"/>
      <c r="B8" s="1">
        <v>857864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-2</v>
      </c>
      <c r="H8" s="2">
        <v>0</v>
      </c>
      <c r="I8" s="1">
        <v>0</v>
      </c>
      <c r="J8" s="3" t="s">
        <v>17</v>
      </c>
      <c r="K8" s="2" t="str">
        <f>J8*1905.70</f>
        <v>0</v>
      </c>
      <c r="L8" s="5"/>
    </row>
    <row r="9" spans="1:12" customHeight="1" ht="105" outlineLevel="4">
      <c r="A9" s="1"/>
      <c r="B9" s="1">
        <v>857865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-2</v>
      </c>
      <c r="H9" s="2">
        <v>0</v>
      </c>
      <c r="I9" s="1">
        <v>0</v>
      </c>
      <c r="J9" s="3" t="s">
        <v>17</v>
      </c>
      <c r="K9" s="2" t="str">
        <f>J9*1960.10</f>
        <v>0</v>
      </c>
      <c r="L9" s="5"/>
    </row>
    <row r="10" spans="1:12" customHeight="1" ht="105" outlineLevel="4">
      <c r="A10" s="1"/>
      <c r="B10" s="1">
        <v>857866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-2</v>
      </c>
      <c r="H10" s="2">
        <v>0</v>
      </c>
      <c r="I10" s="1">
        <v>0</v>
      </c>
      <c r="J10" s="3" t="s">
        <v>17</v>
      </c>
      <c r="K10" s="2" t="str">
        <f>J10*1987.30</f>
        <v>0</v>
      </c>
      <c r="L10" s="5"/>
    </row>
    <row r="11" spans="1:12" customHeight="1" ht="105" outlineLevel="4">
      <c r="A11" s="1"/>
      <c r="B11" s="1">
        <v>824598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17</v>
      </c>
      <c r="K11" s="2" t="str">
        <f>J11*1932.27</f>
        <v>0</v>
      </c>
      <c r="L11" s="5"/>
    </row>
    <row r="12" spans="1:12" customHeight="1" ht="105" outlineLevel="4">
      <c r="A12" s="1"/>
      <c r="B12" s="1">
        <v>824599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1</v>
      </c>
      <c r="H12" s="2">
        <v>0</v>
      </c>
      <c r="I12" s="1">
        <v>0</v>
      </c>
      <c r="J12" s="3" t="s">
        <v>17</v>
      </c>
      <c r="K12" s="2" t="str">
        <f>J12*1930.75</f>
        <v>0</v>
      </c>
      <c r="L12" s="5"/>
    </row>
    <row r="13" spans="1:12" customHeight="1" ht="105" outlineLevel="4">
      <c r="A13" s="1"/>
      <c r="B13" s="1">
        <v>824600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2</v>
      </c>
      <c r="H13" s="2">
        <v>0</v>
      </c>
      <c r="I13" s="1">
        <v>0</v>
      </c>
      <c r="J13" s="3" t="s">
        <v>17</v>
      </c>
      <c r="K13" s="2" t="str">
        <f>J13*1964.14</f>
        <v>0</v>
      </c>
      <c r="L13" s="5"/>
    </row>
    <row r="14" spans="1:12" customHeight="1" ht="105" outlineLevel="4">
      <c r="A14" s="1"/>
      <c r="B14" s="1">
        <v>824601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0</v>
      </c>
      <c r="H14" s="2">
        <v>0</v>
      </c>
      <c r="I14" s="1">
        <v>1</v>
      </c>
      <c r="J14" s="3" t="s">
        <v>17</v>
      </c>
      <c r="K14" s="2" t="str">
        <f>J14*3178.14</f>
        <v>0</v>
      </c>
      <c r="L14" s="5"/>
    </row>
    <row r="15" spans="1:12" customHeight="1" ht="105" outlineLevel="4">
      <c r="A15" s="1"/>
      <c r="B15" s="1">
        <v>824602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1</v>
      </c>
      <c r="H15" s="2">
        <v>0</v>
      </c>
      <c r="I15" s="1">
        <v>0</v>
      </c>
      <c r="J15" s="3" t="s">
        <v>17</v>
      </c>
      <c r="K15" s="2" t="str">
        <f>J15*3281.67</f>
        <v>0</v>
      </c>
      <c r="L15" s="5"/>
    </row>
    <row r="16" spans="1:12" customHeight="1" ht="105" outlineLevel="4">
      <c r="A16" s="1"/>
      <c r="B16" s="1">
        <v>824603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4</v>
      </c>
      <c r="H16" s="2">
        <v>0</v>
      </c>
      <c r="I16" s="1">
        <v>0</v>
      </c>
      <c r="J16" s="3" t="s">
        <v>17</v>
      </c>
      <c r="K16" s="2" t="str">
        <f>J16*3216.40</f>
        <v>0</v>
      </c>
      <c r="L16" s="5"/>
    </row>
    <row r="17" spans="1:12" customHeight="1" ht="105" outlineLevel="4">
      <c r="A17" s="1"/>
      <c r="B17" s="1">
        <v>853415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1</v>
      </c>
      <c r="H17" s="2">
        <v>0</v>
      </c>
      <c r="I17" s="1">
        <v>0</v>
      </c>
      <c r="J17" s="3" t="s">
        <v>17</v>
      </c>
      <c r="K17" s="2" t="str">
        <f>J17*6139.85</f>
        <v>0</v>
      </c>
      <c r="L17" s="5"/>
    </row>
    <row r="18" spans="1:12" customHeight="1" ht="105" outlineLevel="4">
      <c r="A18" s="1"/>
      <c r="B18" s="1">
        <v>853416</v>
      </c>
      <c r="C18" s="1" t="s">
        <v>66</v>
      </c>
      <c r="D18" s="1" t="s">
        <v>67</v>
      </c>
      <c r="E18" s="2" t="s">
        <v>68</v>
      </c>
      <c r="F18" s="2" t="s">
        <v>69</v>
      </c>
      <c r="G18" s="2">
        <v>1</v>
      </c>
      <c r="H18" s="2">
        <v>0</v>
      </c>
      <c r="I18" s="1">
        <v>0</v>
      </c>
      <c r="J18" s="3" t="s">
        <v>17</v>
      </c>
      <c r="K18" s="2" t="str">
        <f>J18*8577.57</f>
        <v>0</v>
      </c>
      <c r="L18" s="5"/>
    </row>
    <row r="19" spans="1:12" customHeight="1" ht="105" outlineLevel="4">
      <c r="A19" s="1"/>
      <c r="B19" s="1">
        <v>853417</v>
      </c>
      <c r="C19" s="1" t="s">
        <v>70</v>
      </c>
      <c r="D19" s="1" t="s">
        <v>71</v>
      </c>
      <c r="E19" s="2" t="s">
        <v>72</v>
      </c>
      <c r="F19" s="2" t="s">
        <v>73</v>
      </c>
      <c r="G19" s="2">
        <v>1</v>
      </c>
      <c r="H19" s="2">
        <v>0</v>
      </c>
      <c r="I19" s="1">
        <v>0</v>
      </c>
      <c r="J19" s="3" t="s">
        <v>17</v>
      </c>
      <c r="K19" s="2" t="str">
        <f>J19*8932.75</f>
        <v>0</v>
      </c>
      <c r="L19" s="5"/>
    </row>
    <row r="20" spans="1:12" customHeight="1" ht="105" outlineLevel="4">
      <c r="A20" s="1"/>
      <c r="B20" s="1">
        <v>853418</v>
      </c>
      <c r="C20" s="1" t="s">
        <v>74</v>
      </c>
      <c r="D20" s="1" t="s">
        <v>75</v>
      </c>
      <c r="E20" s="2" t="s">
        <v>76</v>
      </c>
      <c r="F20" s="2" t="s">
        <v>77</v>
      </c>
      <c r="G20" s="2">
        <v>1</v>
      </c>
      <c r="H20" s="2">
        <v>0</v>
      </c>
      <c r="I20" s="1">
        <v>0</v>
      </c>
      <c r="J20" s="3" t="s">
        <v>17</v>
      </c>
      <c r="K20" s="2" t="str">
        <f>J20*13554.72</f>
        <v>0</v>
      </c>
      <c r="L20" s="5"/>
    </row>
    <row r="21" spans="1:12" customHeight="1" ht="105" outlineLevel="4">
      <c r="A21" s="1"/>
      <c r="B21" s="1">
        <v>853419</v>
      </c>
      <c r="C21" s="1" t="s">
        <v>78</v>
      </c>
      <c r="D21" s="1" t="s">
        <v>79</v>
      </c>
      <c r="E21" s="2" t="s">
        <v>80</v>
      </c>
      <c r="F21" s="2" t="s">
        <v>81</v>
      </c>
      <c r="G21" s="2">
        <v>2</v>
      </c>
      <c r="H21" s="2">
        <v>0</v>
      </c>
      <c r="I21" s="1">
        <v>0</v>
      </c>
      <c r="J21" s="3" t="s">
        <v>17</v>
      </c>
      <c r="K21" s="2" t="str">
        <f>J21*7723.00</f>
        <v>0</v>
      </c>
      <c r="L21" s="5"/>
    </row>
    <row r="22" spans="1:12" customHeight="1" ht="105" outlineLevel="4">
      <c r="A22" s="1"/>
      <c r="B22" s="1">
        <v>853420</v>
      </c>
      <c r="C22" s="1" t="s">
        <v>82</v>
      </c>
      <c r="D22" s="1" t="s">
        <v>83</v>
      </c>
      <c r="E22" s="2" t="s">
        <v>84</v>
      </c>
      <c r="F22" s="2" t="s">
        <v>85</v>
      </c>
      <c r="G22" s="2">
        <v>1</v>
      </c>
      <c r="H22" s="2">
        <v>0</v>
      </c>
      <c r="I22" s="1">
        <v>0</v>
      </c>
      <c r="J22" s="3" t="s">
        <v>17</v>
      </c>
      <c r="K22" s="2" t="str">
        <f>J22*9643.12</f>
        <v>0</v>
      </c>
      <c r="L22" s="5"/>
    </row>
    <row r="23" spans="1:12" customHeight="1" ht="105" outlineLevel="4">
      <c r="A23" s="1"/>
      <c r="B23" s="1">
        <v>853421</v>
      </c>
      <c r="C23" s="1" t="s">
        <v>86</v>
      </c>
      <c r="D23" s="1" t="s">
        <v>87</v>
      </c>
      <c r="E23" s="2" t="s">
        <v>88</v>
      </c>
      <c r="F23" s="2" t="s">
        <v>89</v>
      </c>
      <c r="G23" s="2">
        <v>1</v>
      </c>
      <c r="H23" s="2">
        <v>0</v>
      </c>
      <c r="I23" s="1">
        <v>0</v>
      </c>
      <c r="J23" s="3" t="s">
        <v>17</v>
      </c>
      <c r="K23" s="2" t="str">
        <f>J23*10773.95</f>
        <v>0</v>
      </c>
      <c r="L23" s="5"/>
    </row>
    <row r="24" spans="1:12" customHeight="1" ht="105" outlineLevel="4">
      <c r="A24" s="1"/>
      <c r="B24" s="1">
        <v>853422</v>
      </c>
      <c r="C24" s="1" t="s">
        <v>90</v>
      </c>
      <c r="D24" s="1" t="s">
        <v>91</v>
      </c>
      <c r="E24" s="2" t="s">
        <v>92</v>
      </c>
      <c r="F24" s="2" t="s">
        <v>93</v>
      </c>
      <c r="G24" s="2">
        <v>1</v>
      </c>
      <c r="H24" s="2">
        <v>0</v>
      </c>
      <c r="I24" s="1">
        <v>0</v>
      </c>
      <c r="J24" s="3" t="s">
        <v>17</v>
      </c>
      <c r="K24" s="2" t="str">
        <f>J24*15134.83</f>
        <v>0</v>
      </c>
      <c r="L24" s="5"/>
    </row>
    <row r="25" spans="1:12" outlineLevel="4">
      <c r="A25" s="1"/>
      <c r="B25" s="1">
        <v>959563</v>
      </c>
      <c r="C25" s="1" t="s">
        <v>94</v>
      </c>
      <c r="D25" s="1">
        <v>98409</v>
      </c>
      <c r="E25" s="2" t="s">
        <v>95</v>
      </c>
      <c r="F25" s="2" t="s">
        <v>96</v>
      </c>
      <c r="G25" s="2">
        <v>0</v>
      </c>
      <c r="H25" s="2">
        <v>0</v>
      </c>
      <c r="I25" s="1">
        <v>0</v>
      </c>
      <c r="J25" s="3" t="s">
        <v>17</v>
      </c>
      <c r="K25" s="2" t="str">
        <f>J25*1769.00</f>
        <v>0</v>
      </c>
      <c r="L25" s="5"/>
    </row>
    <row r="26" spans="1:12" outlineLevel="4">
      <c r="A26" s="1"/>
      <c r="B26" s="1">
        <v>959564</v>
      </c>
      <c r="C26" s="1" t="s">
        <v>97</v>
      </c>
      <c r="D26" s="1">
        <v>70589</v>
      </c>
      <c r="E26" s="2" t="s">
        <v>98</v>
      </c>
      <c r="F26" s="2" t="s">
        <v>99</v>
      </c>
      <c r="G26" s="2">
        <v>0</v>
      </c>
      <c r="H26" s="2">
        <v>0</v>
      </c>
      <c r="I26" s="1">
        <v>0</v>
      </c>
      <c r="J26" s="3" t="s">
        <v>17</v>
      </c>
      <c r="K26" s="2" t="str">
        <f>J26*2627.00</f>
        <v>0</v>
      </c>
      <c r="L2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2026-08-12T08:05:35+03:00</dcterms:created>
  <dcterms:modified xsi:type="dcterms:W3CDTF">2026-08-12T08:05:35+03:00</dcterms:modified>
  <dc:title>Untitled Spreadsheet</dc:title>
  <dc:description/>
  <dc:subject/>
  <cp:keywords/>
  <cp:category/>
</cp:coreProperties>
</file>