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<sst xmlns="http://schemas.openxmlformats.org/spreadsheetml/2006/main" uniqueCount="169">
  <si>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</si>
  <si>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</si>
  <si>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</si>
  <si>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</si>
  <si>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</si>
  <si>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</si>
  <si>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</si>
  <si>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</si>
  <si>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</si>
  <si>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</si>
  <si>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</si>
  <si>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</si>
  <si>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</si>
  <si>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</si>
  <si>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</si>
  <si>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</si>
  <si>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</si>
  <si>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шт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</si>
  <si>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</si>
  <si>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</si>
  <si>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</si>
  <si>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</si>
  <si>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</si>
  <si>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</si>
  <si>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</si>
  <si>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</si>
  <si>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</si>
  <si>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</si>
  <si>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</si>
  <si>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</si>
  <si>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</si>
  <si>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&gt;10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</si>
  <si>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</si>
  <si>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</si>
  <si>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</si>
  <si>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</si>
  <si>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</si>
  <si>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</si>
  <si>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</si>
  <si>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</si>
  <si>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</si>
  <si>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</si>
  <si>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</si>
  <si>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</si>
  <si>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</si>
  <si>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</si>
  <si>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</si>
  <si>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</si>
  <si>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</si>
  <si>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</si>
  <si>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</si>
  <si>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</si>
  <si>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</si>
  <si>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</si>
  <si>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</si>
  <si>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</si>
  <si>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</si>
  <si>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</si>
  <si>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</si>
  <si>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</si>
  <si>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</si>
  <si>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</si>
  <si>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</si>
  <si>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</si>
  <si>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</si>
  <si>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 ViEiR  (18/1шт)</t>
  </si>
  <si>
    <t>3 795.54 руб.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</si>
  <si>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</si>
  <si>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</si>
  <si>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</si>
  <si>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</si>
  <si>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</si>
  <si>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</si>
  <si>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</si>
  <si>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</si>
  <si>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</si>
  <si>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</si>
  <si>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</si>
  <si>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</si>
  <si>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</si>
  <si>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</si>
  <si>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</si>
  <si>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</si>
  <si>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</si>
  <si>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</si>
  <si>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</si>
  <si>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</si>
  <si>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</si>
  <si>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</si>
  <si>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</si>
  <si>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</si>
  <si>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</si>
  <si>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</si>
  <si>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</si>
  <si>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</si>
  <si>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</si>
  <si>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</si>
  <si>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</si>
  <si>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</si>
  <si>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</si>
  <si>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</si>
  <si>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</si>
  <si>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</si>
  <si>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</si>
  <si>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</si>
  <si>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</si>
  <si>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</si>
  <si>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</si>
  <si>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</si>
  <si>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</si>
  <si>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</si>
  <si>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</si>
  <si>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</si>
  <si>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</si>
  <si>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</si>
  <si>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</si>
  <si>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</si>
  <si>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</si>
  <si>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</si>
  <si>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</si>
  <si>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</si>
  <si>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</si>
  <si>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</si>
  <si>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</si>
  <si>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</si>
  <si>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</si>
  <si>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</si>
  <si>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</si>
  <si>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</si>
  <si>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</si>
  <si>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</si>
  <si>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</si>
  <si>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</si>
  <si>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</si>
  <si>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</si>
  <si>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</si>
  <si>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</si>
  <si>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</si>
  <si>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</si>
  <si>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</si>
  <si>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</si>
  <si>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</si>
  <si>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</si>
  <si>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</si>
  <si>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</si>
  <si>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</si>
  <si>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</si>
  <si>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</si>
  <si>
    <t>Клапана и автоматика OR</t>
  </si>
  <si>
    <t>VLC-900184</t>
  </si>
  <si>
    <t>OR.514</t>
  </si>
  <si>
    <t>Подпиточный клапан "ALGAR -REG"</t>
  </si>
  <si>
    <t>8 137.00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</si>
  <si>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</si>
  <si>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</si>
  <si>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</si>
  <si>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</si>
  <si>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</si>
  <si>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</si>
  <si>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</si>
  <si>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</si>
  <si>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и автоматика ALTSTREAM</t>
  </si>
  <si>
    <t>УТ000001844</t>
  </si>
  <si>
    <t>Сервомотор для трёх-ходового клапана ALT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</si>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</sst>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Relationship Id="rId35" Type="http://schemas.openxmlformats.org/officeDocument/2006/relationships/image" Target="../media/662b15c0_3466_11eb_81f3_003048fd731b_d9a655ec_f1e4_11ef_a6e1_047c1617b14335.jpeg"/><Relationship Id="rId36" Type="http://schemas.openxmlformats.org/officeDocument/2006/relationships/image" Target="../media/970a8f8a_ceda_11eb_82cb_003048fd731b_a15553c0_602e_11ec_a20b_00259070b48736.jpeg"/><Relationship Id="rId37" Type="http://schemas.openxmlformats.org/officeDocument/2006/relationships/image" Target="../media/970a8f8c_ceda_11eb_82cb_003048fd731b_a15553c1_602e_11ec_a20b_00259070b48737.jpeg"/><Relationship Id="rId38" Type="http://schemas.openxmlformats.org/officeDocument/2006/relationships/image" Target="../media/49ebcef6_d2f6_11ed_a411_047c1617b143_0a6f3afd_310d_11f1_a89b_047c1617b14338.jpeg"/><Relationship Id="rId39" Type="http://schemas.openxmlformats.org/officeDocument/2006/relationships/image" Target="../media/211804ab_ce2b_11f0_a80d_047c1617b143_ab7d8fd4_d05b_11f0_a810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J5*2015.37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J6*1302.42</f>
        <v>0</v>
      </c>
      <c r="L6" s="5"/>
    </row>
    <row r="7" spans="1:12" customHeight="1" ht="105" outlineLevel="4">
      <c r="A7" s="1"/>
      <c r="B7" s="1">
        <v>825208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J7*1658.16</f>
        <v>0</v>
      </c>
      <c r="L7" s="5"/>
    </row>
    <row r="8" spans="1:12" customHeight="1" ht="105" outlineLevel="4">
      <c r="A8" s="1"/>
      <c r="B8" s="1">
        <v>825209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J8*1841.91</f>
        <v>0</v>
      </c>
      <c r="L8" s="5"/>
    </row>
    <row r="9" spans="1:12" customHeight="1" ht="105" outlineLevel="4">
      <c r="A9" s="1"/>
      <c r="B9" s="1">
        <v>825210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>
        <v>0</v>
      </c>
      <c r="I9" s="1">
        <v>0</v>
      </c>
      <c r="J9" s="3" t="s">
        <v>17</v>
      </c>
      <c r="K9" s="2" t="str">
        <f>J9*4170.39</f>
        <v>0</v>
      </c>
      <c r="L9" s="5"/>
    </row>
    <row r="10" spans="1:12" customHeight="1" ht="105" outlineLevel="4">
      <c r="A10" s="1"/>
      <c r="B10" s="1">
        <v>825211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>
        <v>0</v>
      </c>
      <c r="I10" s="1">
        <v>0</v>
      </c>
      <c r="J10" s="3" t="s">
        <v>17</v>
      </c>
      <c r="K10" s="2" t="str">
        <f>J10*4421.76</f>
        <v>0</v>
      </c>
      <c r="L10" s="5"/>
    </row>
    <row r="11" spans="1:12" customHeight="1" ht="105" outlineLevel="4">
      <c r="A11" s="1"/>
      <c r="B11" s="1">
        <v>825212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17</v>
      </c>
      <c r="K11" s="2" t="str">
        <f>J11*5505.15</f>
        <v>0</v>
      </c>
      <c r="L11" s="5"/>
    </row>
    <row r="12" spans="1:12" customHeight="1" ht="105" outlineLevel="4">
      <c r="A12" s="1"/>
      <c r="B12" s="1">
        <v>825213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3</v>
      </c>
      <c r="H12" s="2">
        <v>0</v>
      </c>
      <c r="I12" s="1">
        <v>0</v>
      </c>
      <c r="J12" s="3" t="s">
        <v>17</v>
      </c>
      <c r="K12" s="2" t="str">
        <f>J12*3638.25</f>
        <v>0</v>
      </c>
      <c r="L12" s="5"/>
    </row>
    <row r="13" spans="1:12" customHeight="1" ht="105" outlineLevel="4">
      <c r="A13" s="1"/>
      <c r="B13" s="1">
        <v>825214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3</v>
      </c>
      <c r="H13" s="2">
        <v>0</v>
      </c>
      <c r="I13" s="1">
        <v>0</v>
      </c>
      <c r="J13" s="3" t="s">
        <v>17</v>
      </c>
      <c r="K13" s="2" t="str">
        <f>J13*3144.33</f>
        <v>0</v>
      </c>
      <c r="L13" s="5"/>
    </row>
    <row r="14" spans="1:12" customHeight="1" ht="105" outlineLevel="4">
      <c r="A14" s="1"/>
      <c r="B14" s="1">
        <v>825215</v>
      </c>
      <c r="C14" s="1" t="s">
        <v>52</v>
      </c>
      <c r="D14" s="1" t="s">
        <v>53</v>
      </c>
      <c r="E14" s="2" t="s">
        <v>54</v>
      </c>
      <c r="F14" s="2" t="s">
        <v>51</v>
      </c>
      <c r="G14" s="2">
        <v>4</v>
      </c>
      <c r="H14" s="2">
        <v>0</v>
      </c>
      <c r="I14" s="1">
        <v>0</v>
      </c>
      <c r="J14" s="3" t="s">
        <v>17</v>
      </c>
      <c r="K14" s="2" t="str">
        <f>J14*3144.33</f>
        <v>0</v>
      </c>
      <c r="L14" s="5"/>
    </row>
    <row r="15" spans="1:12" customHeight="1" ht="105" outlineLevel="4">
      <c r="A15" s="1"/>
      <c r="B15" s="1">
        <v>819378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J15*3999.87</f>
        <v>0</v>
      </c>
      <c r="L15" s="5"/>
    </row>
    <row r="16" spans="1:12" customHeight="1" ht="105" outlineLevel="4">
      <c r="A16" s="1"/>
      <c r="B16" s="1">
        <v>834447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3</v>
      </c>
      <c r="H16" s="2">
        <v>0</v>
      </c>
      <c r="I16" s="1">
        <v>0</v>
      </c>
      <c r="J16" s="3" t="s">
        <v>17</v>
      </c>
      <c r="K16" s="2" t="str">
        <f>J16*3495.66</f>
        <v>0</v>
      </c>
      <c r="L16" s="5"/>
    </row>
    <row r="17" spans="1:12" customHeight="1" ht="105" outlineLevel="4">
      <c r="A17" s="1"/>
      <c r="B17" s="1">
        <v>833000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4</v>
      </c>
      <c r="H17" s="2">
        <v>0</v>
      </c>
      <c r="I17" s="1">
        <v>-3</v>
      </c>
      <c r="J17" s="3" t="s">
        <v>17</v>
      </c>
      <c r="K17" s="2" t="str">
        <f>J17*3795.54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J18*1484.70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J19*1777.23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J20*2482.83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J21*4476.15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J22*4753.98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2</v>
      </c>
      <c r="H23" s="2">
        <v>0</v>
      </c>
      <c r="I23" s="1">
        <v>0</v>
      </c>
      <c r="J23" s="3" t="s">
        <v>17</v>
      </c>
      <c r="K23" s="2" t="str">
        <f>J23*2437.26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J24*2437.26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J25*4093.95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J26*1639.05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J27*1963.92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J28*2623.95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</v>
      </c>
      <c r="H29" s="2">
        <v>0</v>
      </c>
      <c r="I29" s="1">
        <v>0</v>
      </c>
      <c r="J29" s="3" t="s">
        <v>17</v>
      </c>
      <c r="K29" s="2" t="str">
        <f>J29*3455.97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4</v>
      </c>
      <c r="H30" s="2">
        <v>0</v>
      </c>
      <c r="I30" s="1">
        <v>0</v>
      </c>
      <c r="J30" s="3" t="s">
        <v>17</v>
      </c>
      <c r="K30" s="2" t="str">
        <f>J30*4139.52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1</v>
      </c>
      <c r="H31" s="2">
        <v>0</v>
      </c>
      <c r="I31" s="1">
        <v>0</v>
      </c>
      <c r="J31" s="3" t="s">
        <v>17</v>
      </c>
      <c r="K31" s="2" t="str">
        <f>J31*3675.00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J32*3675.00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J33*2432.85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J34*3310.44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J35*4523.19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113</v>
      </c>
      <c r="G36" s="2">
        <v>0</v>
      </c>
      <c r="H36" s="2">
        <v>0</v>
      </c>
      <c r="I36" s="1">
        <v>0</v>
      </c>
      <c r="J36" s="3" t="s">
        <v>17</v>
      </c>
      <c r="K36" s="2" t="str">
        <f>J36*3455.97</f>
        <v>0</v>
      </c>
      <c r="L36" s="5"/>
    </row>
    <row r="37" spans="1:12" customHeight="1" ht="105" outlineLevel="4">
      <c r="A37" s="1"/>
      <c r="B37" s="1">
        <v>885040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J37*4827.48</f>
        <v>0</v>
      </c>
      <c r="L37" s="5"/>
    </row>
    <row r="38" spans="1:12" customHeight="1" ht="105" outlineLevel="4">
      <c r="A38" s="1"/>
      <c r="B38" s="1">
        <v>954092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1</v>
      </c>
      <c r="H38" s="2">
        <v>0</v>
      </c>
      <c r="I38" s="1">
        <v>0</v>
      </c>
      <c r="J38" s="3" t="s">
        <v>17</v>
      </c>
      <c r="K38" s="2" t="str">
        <f>J38*5656.56</f>
        <v>0</v>
      </c>
      <c r="L38" s="5"/>
    </row>
    <row r="39" spans="1:12" outlineLevel="2">
      <c r="A39" s="8" t="s">
        <v>148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836250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0</v>
      </c>
      <c r="H40" s="2" t="s">
        <v>31</v>
      </c>
      <c r="I40" s="1">
        <v>0</v>
      </c>
      <c r="J40" s="3" t="s">
        <v>17</v>
      </c>
      <c r="K40" s="2" t="str">
        <f>J40*8137.00</f>
        <v>0</v>
      </c>
      <c r="L40" s="5"/>
    </row>
    <row r="41" spans="1:12" outlineLevel="2">
      <c r="A41" s="8" t="s">
        <v>153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836401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J42*1183.16</f>
        <v>0</v>
      </c>
      <c r="L42" s="5"/>
    </row>
    <row r="43" spans="1:12" customHeight="1" ht="105" outlineLevel="4">
      <c r="A43" s="1"/>
      <c r="B43" s="1">
        <v>836402</v>
      </c>
      <c r="C43" s="1" t="s">
        <v>158</v>
      </c>
      <c r="D43" s="1" t="s">
        <v>159</v>
      </c>
      <c r="E43" s="2" t="s">
        <v>160</v>
      </c>
      <c r="F43" s="2" t="s">
        <v>157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J43*1183.16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877730</v>
      </c>
      <c r="C45" s="1" t="s">
        <v>162</v>
      </c>
      <c r="D45" s="1"/>
      <c r="E45" s="2" t="s">
        <v>163</v>
      </c>
      <c r="F45" s="2"/>
      <c r="G45" s="2">
        <v>0</v>
      </c>
      <c r="H45" s="2">
        <v>0</v>
      </c>
      <c r="I45" s="1">
        <v>0</v>
      </c>
      <c r="J45" s="3" t="s">
        <v>17</v>
      </c>
      <c r="K45" s="2" t="str">
        <f>J45*0</f>
        <v>0</v>
      </c>
      <c r="L45" s="5"/>
    </row>
    <row r="46" spans="1:12" outlineLevel="2">
      <c r="A46" s="8" t="s">
        <v>164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954210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9</v>
      </c>
      <c r="H47" s="2">
        <v>0</v>
      </c>
      <c r="I47" s="1">
        <v>0</v>
      </c>
      <c r="J47" s="3" t="s">
        <v>17</v>
      </c>
      <c r="K47" s="2" t="str">
        <f>J47*2196.43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41:K41"/>
    <mergeCell ref="A44:K44"/>
    <mergeCell ref="A46:K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2026-05-02T02:56:26+03:00</dcterms:created>
  <dcterms:modified xsi:type="dcterms:W3CDTF">2026-05-02T02:56:26+03:00</dcterms:modified>
  <dc:title>Untitled Spreadsheet</dc:title>
  <dc:description/>
  <dc:subject/>
  <cp:keywords/>
  <cp:category/>
</cp:coreProperties>
</file>