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<sst xmlns="http://schemas.openxmlformats.org/spreadsheetml/2006/main" uniqueCount="150">
  <si>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</si>
  <si>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</si>
  <si>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</si>
  <si>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</si>
  <si>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</si>
  <si>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</si>
  <si>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</si>
  <si>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</si>
  <si>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</si>
  <si>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</si>
  <si>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</si>
  <si>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</si>
  <si>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</si>
  <si>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</si>
  <si>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</si>
  <si>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</si>
  <si>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</si>
  <si>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</si>
  <si>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шт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</si>
  <si>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</si>
  <si>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</si>
  <si>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</si>
  <si>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</si>
  <si>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</si>
  <si>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</si>
  <si>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</si>
  <si>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</si>
  <si>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</si>
  <si>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</si>
  <si>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</si>
  <si>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</si>
  <si>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</si>
  <si>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</si>
  <si>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</si>
  <si>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</si>
  <si>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</si>
  <si>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</si>
  <si>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</si>
  <si>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</si>
  <si>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</si>
  <si>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</si>
  <si>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</si>
  <si>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</si>
  <si>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</si>
  <si>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</si>
  <si>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</si>
  <si>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</si>
  <si>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</si>
  <si>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&gt;10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</si>
  <si>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</si>
  <si>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</si>
  <si>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</si>
  <si>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</si>
  <si>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</si>
  <si>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</si>
  <si>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</si>
  <si>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</si>
  <si>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</si>
  <si>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</si>
  <si>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</si>
  <si>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&gt;25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</si>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</sst>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b139a6_ad61_11ea_813b_003048fd731b_b93eaf20_7e65_11eb_8259_003048fd731b1.jpeg"/><Relationship Id="rId2" Type="http://schemas.openxmlformats.org/officeDocument/2006/relationships/image" Target="../media/40b139a8_ad61_11ea_813b_003048fd731b_b93eaf21_7e65_11eb_8259_003048fd731b2.jpeg"/><Relationship Id="rId3" Type="http://schemas.openxmlformats.org/officeDocument/2006/relationships/image" Target="../media/3fc0ec83_ad62_11ea_813b_003048fd731b_b93eaf22_7e65_11eb_8259_003048fd731b3.jpeg"/><Relationship Id="rId4" Type="http://schemas.openxmlformats.org/officeDocument/2006/relationships/image" Target="../media/3fc0ec85_ad62_11ea_813b_003048fd731b_b93eaf23_7e65_11eb_8259_003048fd731b4.jpeg"/><Relationship Id="rId5" Type="http://schemas.openxmlformats.org/officeDocument/2006/relationships/image" Target="../media/3fc0ec87_ad62_11ea_813b_003048fd731b_b93eaf24_7e65_11eb_8259_003048fd731b5.jpeg"/><Relationship Id="rId6" Type="http://schemas.openxmlformats.org/officeDocument/2006/relationships/image" Target="../media/3fc0ec89_ad62_11ea_813b_003048fd731b_b93eaf25_7e65_11eb_8259_003048fd731b6.jpeg"/><Relationship Id="rId7" Type="http://schemas.openxmlformats.org/officeDocument/2006/relationships/image" Target="../media/604c4ea0_d7b4_11ed_a417_047c1617b143_daef3f56_f115_11ee_a58b_047c1617b1437.jpeg"/><Relationship Id="rId8" Type="http://schemas.openxmlformats.org/officeDocument/2006/relationships/image" Target="../media/40b13980_ad61_11ea_813b_003048fd731b_b93eaf0b_7e65_11eb_8259_003048fd731b8.jpeg"/><Relationship Id="rId9" Type="http://schemas.openxmlformats.org/officeDocument/2006/relationships/image" Target="../media/40b13982_ad61_11ea_813b_003048fd731b_b93eaf0c_7e65_11eb_8259_003048fd731b9.jpeg"/><Relationship Id="rId10" Type="http://schemas.openxmlformats.org/officeDocument/2006/relationships/image" Target="../media/40b13984_ad61_11ea_813b_003048fd731b_b93eaf0d_7e65_11eb_8259_003048fd731b10.jpeg"/><Relationship Id="rId11" Type="http://schemas.openxmlformats.org/officeDocument/2006/relationships/image" Target="../media/40b13986_ad61_11ea_813b_003048fd731b_b93eaf0e_7e65_11eb_8259_003048fd731b11.jpeg"/><Relationship Id="rId12" Type="http://schemas.openxmlformats.org/officeDocument/2006/relationships/image" Target="../media/40b13988_ad61_11ea_813b_003048fd731b_b93eaf0f_7e65_11eb_8259_003048fd731b12.jpeg"/><Relationship Id="rId13" Type="http://schemas.openxmlformats.org/officeDocument/2006/relationships/image" Target="../media/40b1398c_ad61_11ea_813b_003048fd731b_b93eaf10_7e65_11eb_8259_003048fd731b13.jpeg"/><Relationship Id="rId14" Type="http://schemas.openxmlformats.org/officeDocument/2006/relationships/image" Target="../media/40b1398e_ad61_11ea_813b_003048fd731b_b93eaf11_7e65_11eb_8259_003048fd731b14.jpeg"/><Relationship Id="rId15" Type="http://schemas.openxmlformats.org/officeDocument/2006/relationships/image" Target="../media/40b13990_ad61_11ea_813b_003048fd731b_b93eaf12_7e65_11eb_8259_003048fd731b15.jpeg"/><Relationship Id="rId16" Type="http://schemas.openxmlformats.org/officeDocument/2006/relationships/image" Target="../media/40b1399a_ad61_11ea_813b_003048fd731b_b93eaf17_7e65_11eb_8259_003048fd731b16.jpeg"/><Relationship Id="rId17" Type="http://schemas.openxmlformats.org/officeDocument/2006/relationships/image" Target="../media/40b1399c_ad61_11ea_813b_003048fd731b_b93eaf18_7e65_11eb_8259_003048fd731b17.jpeg"/><Relationship Id="rId18" Type="http://schemas.openxmlformats.org/officeDocument/2006/relationships/image" Target="../media/40b1399e_ad61_11ea_813b_003048fd731b_b93eaf19_7e65_11eb_8259_003048fd731b18.jpeg"/><Relationship Id="rId19" Type="http://schemas.openxmlformats.org/officeDocument/2006/relationships/image" Target="../media/40b139a0_ad61_11ea_813b_003048fd731b_b93eaf1a_7e65_11eb_8259_003048fd731b19.jpeg"/><Relationship Id="rId20" Type="http://schemas.openxmlformats.org/officeDocument/2006/relationships/image" Target="../media/40b139a2_ad61_11ea_813b_003048fd731b_b93eaf1b_7e65_11eb_8259_003048fd731b20.jpeg"/><Relationship Id="rId21" Type="http://schemas.openxmlformats.org/officeDocument/2006/relationships/image" Target="../media/40b139a4_ad61_11ea_813b_003048fd731b_b93eaf1c_7e65_11eb_8259_003048fd731b21.jpeg"/><Relationship Id="rId22" Type="http://schemas.openxmlformats.org/officeDocument/2006/relationships/image" Target="../media/3fc0ec99_ad62_11ea_813b_003048fd731b_b93eaf1d_7e65_11eb_8259_003048fd731b22.jpeg"/><Relationship Id="rId23" Type="http://schemas.openxmlformats.org/officeDocument/2006/relationships/image" Target="../media/3fc0ec9b_ad62_11ea_813b_003048fd731b_b93eaf1e_7e65_11eb_8259_003048fd731b23.jpeg"/><Relationship Id="rId24" Type="http://schemas.openxmlformats.org/officeDocument/2006/relationships/image" Target="../media/3fc0ec9d_ad62_11ea_813b_003048fd731b_b93eaf1f_7e65_11eb_8259_003048fd731b24.jpeg"/><Relationship Id="rId25" Type="http://schemas.openxmlformats.org/officeDocument/2006/relationships/image" Target="../media/f8d83f4a_0ad6_11ec_831e_003048fd731b_f01e389e_67f8_11ec_a210_00259070b48725.jpeg"/><Relationship Id="rId26" Type="http://schemas.openxmlformats.org/officeDocument/2006/relationships/image" Target="../media/ee1596ac_91f2_11f0_a7bf_047c1617b143_703303e1_d01e_11f0_a810_047c1617b14326.png"/><Relationship Id="rId27" Type="http://schemas.openxmlformats.org/officeDocument/2006/relationships/image" Target="../media/ee1596ae_91f2_11f0_a7bf_047c1617b143_d79fde43_96ec_11f0_a7c5_047c1617b14327.jpeg"/><Relationship Id="rId28" Type="http://schemas.openxmlformats.org/officeDocument/2006/relationships/image" Target="../media/ee1596b2_91f2_11f0_a7bf_047c1617b143_da38618c_96e8_11f0_a7c5_047c1617b14328.jpeg"/><Relationship Id="rId29" Type="http://schemas.openxmlformats.org/officeDocument/2006/relationships/image" Target="../media/ee1596b4_91f2_11f0_a7bf_047c1617b143_da38618d_96e8_11f0_a7c5_047c1617b14329.jpeg"/><Relationship Id="rId30" Type="http://schemas.openxmlformats.org/officeDocument/2006/relationships/image" Target="../media/ee1596b6_91f2_11f0_a7bf_047c1617b143_d79fde4a_96ec_11f0_a7c5_047c1617b14330.jpeg"/><Relationship Id="rId31" Type="http://schemas.openxmlformats.org/officeDocument/2006/relationships/image" Target="../media/ee1596b8_91f2_11f0_a7bf_047c1617b143_d79fde44_96ec_11f0_a7c5_047c1617b14331.jpeg"/><Relationship Id="rId32" Type="http://schemas.openxmlformats.org/officeDocument/2006/relationships/image" Target="../media/ee1596bc_91f2_11f0_a7bf_047c1617b143_da38618e_96e8_11f0_a7c5_047c1617b14332.jpeg"/><Relationship Id="rId33" Type="http://schemas.openxmlformats.org/officeDocument/2006/relationships/image" Target="../media/ee1596be_91f2_11f0_a7bf_047c1617b143_da38618f_96e8_11f0_a7c5_047c1617b14333.jpeg"/><Relationship Id="rId34" Type="http://schemas.openxmlformats.org/officeDocument/2006/relationships/image" Target="../media/ee1596c2_91f2_11f0_a7bf_047c1617b143_d79fde45_96ec_11f0_a7c5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076325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33475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076325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038225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076325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981075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942975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9144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827868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7</v>
      </c>
      <c r="H6" s="2">
        <v>0</v>
      </c>
      <c r="I6" s="1">
        <v>0</v>
      </c>
      <c r="J6" s="3" t="s">
        <v>18</v>
      </c>
      <c r="K6" s="2" t="str">
        <f>J6*1949.40</f>
        <v>0</v>
      </c>
      <c r="L6" s="5"/>
    </row>
    <row r="7" spans="1:12" customHeight="1" ht="105" outlineLevel="5">
      <c r="A7" s="1"/>
      <c r="B7" s="1">
        <v>827869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8</v>
      </c>
      <c r="H7" s="2">
        <v>0</v>
      </c>
      <c r="I7" s="1">
        <v>0</v>
      </c>
      <c r="J7" s="3" t="s">
        <v>18</v>
      </c>
      <c r="K7" s="2" t="str">
        <f>J7*2409.51</f>
        <v>0</v>
      </c>
      <c r="L7" s="5"/>
    </row>
    <row r="8" spans="1:12" customHeight="1" ht="105" outlineLevel="5">
      <c r="A8" s="1"/>
      <c r="B8" s="1">
        <v>827871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8</v>
      </c>
      <c r="H8" s="2">
        <v>0</v>
      </c>
      <c r="I8" s="1">
        <v>0</v>
      </c>
      <c r="J8" s="3" t="s">
        <v>18</v>
      </c>
      <c r="K8" s="2" t="str">
        <f>J8*2323.24</f>
        <v>0</v>
      </c>
      <c r="L8" s="5"/>
    </row>
    <row r="9" spans="1:12" customHeight="1" ht="105" outlineLevel="5">
      <c r="A9" s="1"/>
      <c r="B9" s="1">
        <v>827872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3</v>
      </c>
      <c r="H9" s="2">
        <v>0</v>
      </c>
      <c r="I9" s="1">
        <v>0</v>
      </c>
      <c r="J9" s="3" t="s">
        <v>18</v>
      </c>
      <c r="K9" s="2" t="str">
        <f>J9*2607.78</f>
        <v>0</v>
      </c>
      <c r="L9" s="5"/>
    </row>
    <row r="10" spans="1:12" customHeight="1" ht="105" outlineLevel="5">
      <c r="A10" s="1"/>
      <c r="B10" s="1">
        <v>827873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5</v>
      </c>
      <c r="H10" s="2">
        <v>0</v>
      </c>
      <c r="I10" s="1">
        <v>0</v>
      </c>
      <c r="J10" s="3" t="s">
        <v>18</v>
      </c>
      <c r="K10" s="2" t="str">
        <f>J10*4302.91</f>
        <v>0</v>
      </c>
      <c r="L10" s="5"/>
    </row>
    <row r="11" spans="1:12" customHeight="1" ht="105" outlineLevel="5">
      <c r="A11" s="1"/>
      <c r="B11" s="1">
        <v>827874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9</v>
      </c>
      <c r="H11" s="2">
        <v>0</v>
      </c>
      <c r="I11" s="1">
        <v>0</v>
      </c>
      <c r="J11" s="3" t="s">
        <v>18</v>
      </c>
      <c r="K11" s="2" t="str">
        <f>J11*5583.35</f>
        <v>0</v>
      </c>
      <c r="L11" s="5"/>
    </row>
    <row r="12" spans="1:12" customHeight="1" ht="105" outlineLevel="5">
      <c r="A12" s="1"/>
      <c r="B12" s="1">
        <v>877765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J12*3437.19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827849</v>
      </c>
      <c r="C14" s="1" t="s">
        <v>44</v>
      </c>
      <c r="D14" s="1" t="s">
        <v>45</v>
      </c>
      <c r="E14" s="2" t="s">
        <v>46</v>
      </c>
      <c r="F14" s="2" t="s">
        <v>47</v>
      </c>
      <c r="G14" s="2" t="s">
        <v>48</v>
      </c>
      <c r="H14" s="2">
        <v>0</v>
      </c>
      <c r="I14" s="1">
        <v>10</v>
      </c>
      <c r="J14" s="3" t="s">
        <v>18</v>
      </c>
      <c r="K14" s="2" t="str">
        <f>J14*1505.94</f>
        <v>0</v>
      </c>
      <c r="L14" s="5"/>
    </row>
    <row r="15" spans="1:12" customHeight="1" ht="105" outlineLevel="5">
      <c r="A15" s="1"/>
      <c r="B15" s="1">
        <v>827850</v>
      </c>
      <c r="C15" s="1" t="s">
        <v>49</v>
      </c>
      <c r="D15" s="1" t="s">
        <v>50</v>
      </c>
      <c r="E15" s="2" t="s">
        <v>51</v>
      </c>
      <c r="F15" s="2" t="s">
        <v>17</v>
      </c>
      <c r="G15" s="2">
        <v>0</v>
      </c>
      <c r="H15" s="2">
        <v>0</v>
      </c>
      <c r="I15" s="1">
        <v>0</v>
      </c>
      <c r="J15" s="3" t="s">
        <v>18</v>
      </c>
      <c r="K15" s="2" t="str">
        <f>J15*1949.40</f>
        <v>0</v>
      </c>
      <c r="L15" s="5"/>
    </row>
    <row r="16" spans="1:12" customHeight="1" ht="105" outlineLevel="5">
      <c r="A16" s="1"/>
      <c r="B16" s="1">
        <v>827851</v>
      </c>
      <c r="C16" s="1" t="s">
        <v>52</v>
      </c>
      <c r="D16" s="1" t="s">
        <v>53</v>
      </c>
      <c r="E16" s="2" t="s">
        <v>54</v>
      </c>
      <c r="F16" s="2" t="s">
        <v>55</v>
      </c>
      <c r="G16" s="2" t="s">
        <v>48</v>
      </c>
      <c r="H16" s="2">
        <v>0</v>
      </c>
      <c r="I16" s="1">
        <v>0</v>
      </c>
      <c r="J16" s="3" t="s">
        <v>18</v>
      </c>
      <c r="K16" s="2" t="str">
        <f>J16*2577.51</f>
        <v>0</v>
      </c>
      <c r="L16" s="5"/>
    </row>
    <row r="17" spans="1:12" customHeight="1" ht="105" outlineLevel="5">
      <c r="A17" s="1"/>
      <c r="B17" s="1">
        <v>827852</v>
      </c>
      <c r="C17" s="1" t="s">
        <v>56</v>
      </c>
      <c r="D17" s="1" t="s">
        <v>57</v>
      </c>
      <c r="E17" s="2" t="s">
        <v>58</v>
      </c>
      <c r="F17" s="2" t="s">
        <v>59</v>
      </c>
      <c r="G17" s="2" t="s">
        <v>60</v>
      </c>
      <c r="H17" s="2">
        <v>0</v>
      </c>
      <c r="I17" s="1">
        <v>0</v>
      </c>
      <c r="J17" s="3" t="s">
        <v>18</v>
      </c>
      <c r="K17" s="2" t="str">
        <f>J17*2589.62</f>
        <v>0</v>
      </c>
      <c r="L17" s="5"/>
    </row>
    <row r="18" spans="1:12" customHeight="1" ht="105" outlineLevel="5">
      <c r="A18" s="1"/>
      <c r="B18" s="1">
        <v>827853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60</v>
      </c>
      <c r="H18" s="2">
        <v>0</v>
      </c>
      <c r="I18" s="1">
        <v>10</v>
      </c>
      <c r="J18" s="3" t="s">
        <v>18</v>
      </c>
      <c r="K18" s="2" t="str">
        <f>J18*2176.43</f>
        <v>0</v>
      </c>
      <c r="L18" s="5"/>
    </row>
    <row r="19" spans="1:12" customHeight="1" ht="105" outlineLevel="5">
      <c r="A19" s="1"/>
      <c r="B19" s="1">
        <v>827855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6</v>
      </c>
      <c r="H19" s="2">
        <v>0</v>
      </c>
      <c r="I19" s="1">
        <v>0</v>
      </c>
      <c r="J19" s="3" t="s">
        <v>18</v>
      </c>
      <c r="K19" s="2" t="str">
        <f>J19*2420.11</f>
        <v>0</v>
      </c>
      <c r="L19" s="5"/>
    </row>
    <row r="20" spans="1:12" customHeight="1" ht="105" outlineLevel="5">
      <c r="A20" s="1"/>
      <c r="B20" s="1">
        <v>827856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48</v>
      </c>
      <c r="H20" s="2">
        <v>0</v>
      </c>
      <c r="I20" s="1">
        <v>8</v>
      </c>
      <c r="J20" s="3" t="s">
        <v>18</v>
      </c>
      <c r="K20" s="2" t="str">
        <f>J20*3909.40</f>
        <v>0</v>
      </c>
      <c r="L20" s="5"/>
    </row>
    <row r="21" spans="1:12" customHeight="1" ht="105" outlineLevel="5">
      <c r="A21" s="1"/>
      <c r="B21" s="1">
        <v>827857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18</v>
      </c>
      <c r="K21" s="2" t="str">
        <f>J21*0.00</f>
        <v>0</v>
      </c>
      <c r="L21" s="5"/>
    </row>
    <row r="22" spans="1:12" customHeight="1" ht="105" outlineLevel="5">
      <c r="A22" s="1"/>
      <c r="B22" s="1">
        <v>827862</v>
      </c>
      <c r="C22" s="1" t="s">
        <v>77</v>
      </c>
      <c r="D22" s="1" t="s">
        <v>78</v>
      </c>
      <c r="E22" s="2" t="s">
        <v>79</v>
      </c>
      <c r="F22" s="2" t="s">
        <v>80</v>
      </c>
      <c r="G22" s="2" t="s">
        <v>60</v>
      </c>
      <c r="H22" s="2">
        <v>0</v>
      </c>
      <c r="I22" s="1">
        <v>0</v>
      </c>
      <c r="J22" s="3" t="s">
        <v>18</v>
      </c>
      <c r="K22" s="2" t="str">
        <f>J22*1590.70</f>
        <v>0</v>
      </c>
      <c r="L22" s="5"/>
    </row>
    <row r="23" spans="1:12" customHeight="1" ht="105" outlineLevel="5">
      <c r="A23" s="1"/>
      <c r="B23" s="1">
        <v>827863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9</v>
      </c>
      <c r="H23" s="2">
        <v>0</v>
      </c>
      <c r="I23" s="1">
        <v>8</v>
      </c>
      <c r="J23" s="3" t="s">
        <v>18</v>
      </c>
      <c r="K23" s="2" t="str">
        <f>J23*2713.73</f>
        <v>0</v>
      </c>
      <c r="L23" s="5"/>
    </row>
    <row r="24" spans="1:12" customHeight="1" ht="105" outlineLevel="5">
      <c r="A24" s="1"/>
      <c r="B24" s="1">
        <v>827864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10</v>
      </c>
      <c r="H24" s="2">
        <v>0</v>
      </c>
      <c r="I24" s="1">
        <v>0</v>
      </c>
      <c r="J24" s="3" t="s">
        <v>18</v>
      </c>
      <c r="K24" s="2" t="str">
        <f>J24*1896.43</f>
        <v>0</v>
      </c>
      <c r="L24" s="5"/>
    </row>
    <row r="25" spans="1:12" customHeight="1" ht="105" outlineLevel="5">
      <c r="A25" s="1"/>
      <c r="B25" s="1">
        <v>827865</v>
      </c>
      <c r="C25" s="1" t="s">
        <v>89</v>
      </c>
      <c r="D25" s="1" t="s">
        <v>90</v>
      </c>
      <c r="E25" s="2" t="s">
        <v>91</v>
      </c>
      <c r="F25" s="2" t="s">
        <v>92</v>
      </c>
      <c r="G25" s="2" t="s">
        <v>48</v>
      </c>
      <c r="H25" s="2">
        <v>0</v>
      </c>
      <c r="I25" s="1">
        <v>0</v>
      </c>
      <c r="J25" s="3" t="s">
        <v>18</v>
      </c>
      <c r="K25" s="2" t="str">
        <f>J25*2898.38</f>
        <v>0</v>
      </c>
      <c r="L25" s="5"/>
    </row>
    <row r="26" spans="1:12" customHeight="1" ht="105" outlineLevel="5">
      <c r="A26" s="1"/>
      <c r="B26" s="1">
        <v>827866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60</v>
      </c>
      <c r="H26" s="2">
        <v>0</v>
      </c>
      <c r="I26" s="1" t="s">
        <v>48</v>
      </c>
      <c r="J26" s="3" t="s">
        <v>18</v>
      </c>
      <c r="K26" s="2" t="str">
        <f>J26*3008.86</f>
        <v>0</v>
      </c>
      <c r="L26" s="5"/>
    </row>
    <row r="27" spans="1:12" customHeight="1" ht="105" outlineLevel="5">
      <c r="A27" s="1"/>
      <c r="B27" s="1">
        <v>827867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18</v>
      </c>
      <c r="K27" s="2" t="str">
        <f>J27*1272.86</f>
        <v>0</v>
      </c>
      <c r="L27" s="5"/>
    </row>
    <row r="28" spans="1:12" customHeight="1" ht="105" outlineLevel="5">
      <c r="A28" s="1"/>
      <c r="B28" s="1">
        <v>827882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48</v>
      </c>
      <c r="H28" s="2">
        <v>0</v>
      </c>
      <c r="I28" s="1">
        <v>0</v>
      </c>
      <c r="J28" s="3" t="s">
        <v>18</v>
      </c>
      <c r="K28" s="2" t="str">
        <f>J28*1996.32</f>
        <v>0</v>
      </c>
      <c r="L28" s="5"/>
    </row>
    <row r="29" spans="1:12" customHeight="1" ht="105" outlineLevel="5">
      <c r="A29" s="1"/>
      <c r="B29" s="1">
        <v>827883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48</v>
      </c>
      <c r="H29" s="2">
        <v>0</v>
      </c>
      <c r="I29" s="1">
        <v>0</v>
      </c>
      <c r="J29" s="3" t="s">
        <v>18</v>
      </c>
      <c r="K29" s="2" t="str">
        <f>J29*1589.19</f>
        <v>0</v>
      </c>
      <c r="L29" s="5"/>
    </row>
    <row r="30" spans="1:12" customHeight="1" ht="105" outlineLevel="5">
      <c r="A30" s="1"/>
      <c r="B30" s="1">
        <v>827884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60</v>
      </c>
      <c r="H30" s="2">
        <v>0</v>
      </c>
      <c r="I30" s="1">
        <v>10</v>
      </c>
      <c r="J30" s="3" t="s">
        <v>18</v>
      </c>
      <c r="K30" s="2" t="str">
        <f>J30*1879.78</f>
        <v>0</v>
      </c>
      <c r="L30" s="5"/>
    </row>
    <row r="31" spans="1:12" customHeight="1" ht="105" outlineLevel="5">
      <c r="A31" s="1"/>
      <c r="B31" s="1">
        <v>834699</v>
      </c>
      <c r="C31" s="1" t="s">
        <v>113</v>
      </c>
      <c r="D31" s="1" t="s">
        <v>114</v>
      </c>
      <c r="E31" s="2" t="s">
        <v>115</v>
      </c>
      <c r="F31" s="2" t="s">
        <v>116</v>
      </c>
      <c r="G31" s="2">
        <v>10</v>
      </c>
      <c r="H31" s="2">
        <v>0</v>
      </c>
      <c r="I31" s="1">
        <v>0</v>
      </c>
      <c r="J31" s="3" t="s">
        <v>18</v>
      </c>
      <c r="K31" s="2" t="str">
        <f>J31*3976.00</f>
        <v>0</v>
      </c>
      <c r="L31" s="5"/>
    </row>
    <row r="32" spans="1:12" outlineLevel="3">
      <c r="A32" s="9" t="s">
        <v>117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5"/>
    </row>
    <row r="33" spans="1:12" customHeight="1" ht="105" outlineLevel="5">
      <c r="A33" s="1"/>
      <c r="B33" s="1">
        <v>890499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18</v>
      </c>
      <c r="K33" s="2" t="str">
        <f>J33*792.30</f>
        <v>0</v>
      </c>
      <c r="L33" s="5"/>
    </row>
    <row r="34" spans="1:12" customHeight="1" ht="105" outlineLevel="5">
      <c r="A34" s="1"/>
      <c r="B34" s="1">
        <v>890500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18</v>
      </c>
      <c r="K34" s="2" t="str">
        <f>J34*1368.50</f>
        <v>0</v>
      </c>
      <c r="L34" s="5"/>
    </row>
    <row r="35" spans="1:12" customHeight="1" ht="105" outlineLevel="5">
      <c r="A35" s="1"/>
      <c r="B35" s="1">
        <v>890502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0</v>
      </c>
      <c r="H35" s="2">
        <v>0</v>
      </c>
      <c r="I35" s="1">
        <v>0</v>
      </c>
      <c r="J35" s="3" t="s">
        <v>18</v>
      </c>
      <c r="K35" s="2" t="str">
        <f>J35*1339.11</f>
        <v>0</v>
      </c>
      <c r="L35" s="5"/>
    </row>
    <row r="36" spans="1:12" customHeight="1" ht="105" outlineLevel="5">
      <c r="A36" s="1"/>
      <c r="B36" s="1">
        <v>890503</v>
      </c>
      <c r="C36" s="1" t="s">
        <v>130</v>
      </c>
      <c r="D36" s="1" t="s">
        <v>131</v>
      </c>
      <c r="E36" s="2" t="s">
        <v>128</v>
      </c>
      <c r="F36" s="2" t="s">
        <v>125</v>
      </c>
      <c r="G36" s="2">
        <v>0</v>
      </c>
      <c r="H36" s="2">
        <v>0</v>
      </c>
      <c r="I36" s="1">
        <v>0</v>
      </c>
      <c r="J36" s="3" t="s">
        <v>18</v>
      </c>
      <c r="K36" s="2" t="str">
        <f>J36*1368.50</f>
        <v>0</v>
      </c>
      <c r="L36" s="5"/>
    </row>
    <row r="37" spans="1:12" customHeight="1" ht="105" outlineLevel="5">
      <c r="A37" s="1"/>
      <c r="B37" s="1">
        <v>890504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3</v>
      </c>
      <c r="H37" s="2">
        <v>0</v>
      </c>
      <c r="I37" s="1">
        <v>0</v>
      </c>
      <c r="J37" s="3" t="s">
        <v>18</v>
      </c>
      <c r="K37" s="2" t="str">
        <f>J37*880.47</f>
        <v>0</v>
      </c>
      <c r="L37" s="5"/>
    </row>
    <row r="38" spans="1:12" customHeight="1" ht="105" outlineLevel="5">
      <c r="A38" s="1"/>
      <c r="B38" s="1">
        <v>890505</v>
      </c>
      <c r="C38" s="1" t="s">
        <v>136</v>
      </c>
      <c r="D38" s="1" t="s">
        <v>137</v>
      </c>
      <c r="E38" s="2" t="s">
        <v>138</v>
      </c>
      <c r="F38" s="2" t="s">
        <v>139</v>
      </c>
      <c r="G38" s="2" t="s">
        <v>48</v>
      </c>
      <c r="H38" s="2">
        <v>0</v>
      </c>
      <c r="I38" s="1">
        <v>0</v>
      </c>
      <c r="J38" s="3" t="s">
        <v>18</v>
      </c>
      <c r="K38" s="2" t="str">
        <f>J38*1451.32</f>
        <v>0</v>
      </c>
      <c r="L38" s="5"/>
    </row>
    <row r="39" spans="1:12" customHeight="1" ht="105" outlineLevel="5">
      <c r="A39" s="1"/>
      <c r="B39" s="1">
        <v>890507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0</v>
      </c>
      <c r="H39" s="2">
        <v>0</v>
      </c>
      <c r="I39" s="1">
        <v>0</v>
      </c>
      <c r="J39" s="3" t="s">
        <v>18</v>
      </c>
      <c r="K39" s="2" t="str">
        <f>J39*1421.93</f>
        <v>0</v>
      </c>
      <c r="L39" s="5"/>
    </row>
    <row r="40" spans="1:12" customHeight="1" ht="105" outlineLevel="5">
      <c r="A40" s="1"/>
      <c r="B40" s="1">
        <v>890508</v>
      </c>
      <c r="C40" s="1" t="s">
        <v>144</v>
      </c>
      <c r="D40" s="1" t="s">
        <v>145</v>
      </c>
      <c r="E40" s="2" t="s">
        <v>142</v>
      </c>
      <c r="F40" s="2" t="s">
        <v>139</v>
      </c>
      <c r="G40" s="2">
        <v>0</v>
      </c>
      <c r="H40" s="2">
        <v>0</v>
      </c>
      <c r="I40" s="1">
        <v>0</v>
      </c>
      <c r="J40" s="3" t="s">
        <v>18</v>
      </c>
      <c r="K40" s="2" t="str">
        <f>J40*1451.32</f>
        <v>0</v>
      </c>
      <c r="L40" s="5"/>
    </row>
    <row r="41" spans="1:12" customHeight="1" ht="105" outlineLevel="5">
      <c r="A41" s="1"/>
      <c r="B41" s="1">
        <v>890510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48</v>
      </c>
      <c r="H41" s="2">
        <v>0</v>
      </c>
      <c r="I41" s="1">
        <v>0</v>
      </c>
      <c r="J41" s="3" t="s">
        <v>18</v>
      </c>
      <c r="K41" s="2" t="str">
        <f>J41*1144.37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2026-06-22T07:43:59+03:00</dcterms:created>
  <dcterms:modified xsi:type="dcterms:W3CDTF">2026-06-22T07:43:59+03:00</dcterms:modified>
  <dc:title>Untitled Spreadsheet</dc:title>
  <dc:description/>
  <dc:subject/>
  <cp:keywords/>
  <cp:category/>
</cp:coreProperties>
</file>