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<sst xmlns="http://schemas.openxmlformats.org/spreadsheetml/2006/main" uniqueCount="93">
  <si>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</si>
  <si>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</si>
  <si>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</si>
  <si>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</si>
  <si>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</si>
  <si>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</si>
  <si>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</si>
  <si>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</si>
  <si>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</si>
  <si>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</si>
  <si>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</si>
  <si>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</si>
  <si>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Картриджи</t>
  </si>
  <si>
    <t>SMS-180329</t>
  </si>
  <si>
    <t>UFX-1246</t>
  </si>
  <si>
    <t>картридж G.Lauf ⌀40 UFX-1246</t>
  </si>
  <si>
    <t>196.76 руб.</t>
  </si>
  <si>
    <t>шт</t>
  </si>
  <si>
    <t>SMS-180330</t>
  </si>
  <si>
    <t>UFX-1246-F</t>
  </si>
  <si>
    <t>картридж G.Lauf ⌀40 UFX-1246-F (для KLO3)</t>
  </si>
  <si>
    <t>207.35 руб.</t>
  </si>
  <si>
    <t>&gt;25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</si>
  <si>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</si>
  <si>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</si>
  <si>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</si>
  <si>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</si>
  <si>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</si>
  <si>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</si>
  <si>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</si>
  <si>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</si>
  <si>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</si>
  <si>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</si>
  <si>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</si>
  <si>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204.32 руб.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</si>
  <si>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</si>
  <si>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</si>
  <si>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</si>
  <si>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</si>
  <si>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</si>
  <si>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</si>
  <si>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</si>
  <si>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219.46 руб.</t>
  </si>
  <si>
    <t>SMS-180336</t>
  </si>
  <si>
    <t>UFX-1250</t>
  </si>
  <si>
    <t>картридж G.Lauf ⌀35 UFX-1249 (для LWZ1) (1/25шт)</t>
  </si>
  <si>
    <t>&gt;10</t>
  </si>
  <si>
    <t>SMS-180337</t>
  </si>
  <si>
    <t>UFX-3220</t>
  </si>
  <si>
    <t>картридж G.Lauf для перекл. душ/ванна. для смес. для ванны UFX-3220</t>
  </si>
  <si>
    <t>148.32 руб.</t>
  </si>
  <si>
    <t>&gt;50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</si>
  <si>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</si>
  <si>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</si>
  <si>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</si>
  <si>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</si>
  <si>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</si>
  <si>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</si>
  <si>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</si>
  <si>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</si>
  <si>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</si>
  <si>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</si>
  <si>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</si>
  <si>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</si>
  <si>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</si>
  <si>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</si>
  <si>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</si>
  <si>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</si>
  <si>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</si>
  <si>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</si>
  <si>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</si>
  <si>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198.27 руб.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</si>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</sst>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70_a8d2_11ea_8135_003048fd731b_00bb7b7b_a8d8_11ea_8135_003048fd731b1.jpeg"/><Relationship Id="rId2" Type="http://schemas.openxmlformats.org/officeDocument/2006/relationships/image" Target="../media/65805472_a8d2_11ea_8135_003048fd731b_00bb7b7c_a8d8_11ea_8135_003048fd731b2.jpeg"/><Relationship Id="rId3" Type="http://schemas.openxmlformats.org/officeDocument/2006/relationships/image" Target="../media/65805474_a8d2_11ea_8135_003048fd731b_00bb7b7d_a8d8_11ea_8135_003048fd731b3.jpeg"/><Relationship Id="rId4" Type="http://schemas.openxmlformats.org/officeDocument/2006/relationships/image" Target="../media/65805476_a8d2_11ea_8135_003048fd731b_00bb7b7e_a8d8_11ea_8135_003048fd731b4.jpeg"/><Relationship Id="rId5" Type="http://schemas.openxmlformats.org/officeDocument/2006/relationships/image" Target="../media/65805478_a8d2_11ea_8135_003048fd731b_00bb7b7f_a8d8_11ea_8135_003048fd731b5.jpeg"/><Relationship Id="rId6" Type="http://schemas.openxmlformats.org/officeDocument/2006/relationships/image" Target="../media/6580547a_a8d2_11ea_8135_003048fd731b_00bb7b80_a8d8_11ea_8135_003048fd731b6.jpeg"/><Relationship Id="rId7" Type="http://schemas.openxmlformats.org/officeDocument/2006/relationships/image" Target="../media/6580547c_a8d2_11ea_8135_003048fd731b_00bb7b81_a8d8_11ea_8135_003048fd731b7.jpeg"/><Relationship Id="rId8" Type="http://schemas.openxmlformats.org/officeDocument/2006/relationships/image" Target="../media/6580547e_a8d2_11ea_8135_003048fd731b_00bb7b82_a8d8_11ea_8135_003048fd731b8.jpeg"/><Relationship Id="rId9" Type="http://schemas.openxmlformats.org/officeDocument/2006/relationships/image" Target="../media/65805480_a8d2_11ea_8135_003048fd731b_00bb7b83_a8d8_11ea_8135_003048fd731b9.jpeg"/><Relationship Id="rId10" Type="http://schemas.openxmlformats.org/officeDocument/2006/relationships/image" Target="../media/65805482_a8d2_11ea_8135_003048fd731b_00bb7b84_a8d8_11ea_8135_003048fd731b10.jpeg"/><Relationship Id="rId11" Type="http://schemas.openxmlformats.org/officeDocument/2006/relationships/image" Target="../media/65805484_a8d2_11ea_8135_003048fd731b_00bb7b85_a8d8_11ea_8135_003048fd731b11.jpeg"/><Relationship Id="rId12" Type="http://schemas.openxmlformats.org/officeDocument/2006/relationships/image" Target="../media/65805486_a8d2_11ea_8135_003048fd731b_00bb7b86_a8d8_11ea_8135_003048fd731b12.jpeg"/><Relationship Id="rId13" Type="http://schemas.openxmlformats.org/officeDocument/2006/relationships/image" Target="../media/65805488_a8d2_11ea_8135_003048fd731b_00bb7b87_a8d8_11ea_8135_003048fd731b13.jpeg"/><Relationship Id="rId14" Type="http://schemas.openxmlformats.org/officeDocument/2006/relationships/image" Target="../media/b8d31819_c362_11ea_8157_003048fd731b_9d1cd8bb_c39d_11ea_8157_003048fd731b14.jpeg"/><Relationship Id="rId15" Type="http://schemas.openxmlformats.org/officeDocument/2006/relationships/image" Target="../media/b8d3181b_c362_11ea_8157_003048fd731b_9d1cd8bc_c39d_11ea_8157_003048fd731b15.jpeg"/><Relationship Id="rId16" Type="http://schemas.openxmlformats.org/officeDocument/2006/relationships/image" Target="../media/b8d3181d_c362_11ea_8157_003048fd731b_9d1cd8bd_c39d_11ea_8157_003048fd731b16.jpeg"/><Relationship Id="rId17" Type="http://schemas.openxmlformats.org/officeDocument/2006/relationships/image" Target="../media/b8d3181f_c362_11ea_8157_003048fd731b_9d1cd8be_c39d_11ea_8157_003048fd731b17.jpeg"/><Relationship Id="rId18" Type="http://schemas.openxmlformats.org/officeDocument/2006/relationships/image" Target="../media/b8d31821_c362_11ea_8157_003048fd731b_9d1cd8bf_c39d_11ea_8157_003048fd731b18.jpeg"/><Relationship Id="rId19" Type="http://schemas.openxmlformats.org/officeDocument/2006/relationships/image" Target="../media/febcfacc_77ea_11ea_8111_003048fd731b_c3fa157c_99e0_11ea_8121_003048fd731b19.jpeg"/><Relationship Id="rId20" Type="http://schemas.openxmlformats.org/officeDocument/2006/relationships/image" Target="../media/b0753f46_006b_11ef_a5a1_047c1617b143_0a6f3ab3_310d_11f1_a89b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20015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209675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266825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3335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209675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6205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362075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27635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866775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866775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866775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866775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866775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827368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J5*196.76</f>
        <v>0</v>
      </c>
      <c r="L5" s="5"/>
    </row>
    <row r="6" spans="1:12" customHeight="1" ht="105" outlineLevel="4">
      <c r="A6" s="1"/>
      <c r="B6" s="1">
        <v>827369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J6*207.35</f>
        <v>0</v>
      </c>
      <c r="L6" s="5"/>
    </row>
    <row r="7" spans="1:12" customHeight="1" ht="105" outlineLevel="4">
      <c r="A7" s="1"/>
      <c r="B7" s="1">
        <v>827370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1</v>
      </c>
      <c r="H7" s="2">
        <v>0</v>
      </c>
      <c r="I7" s="1">
        <v>0</v>
      </c>
      <c r="J7" s="3" t="s">
        <v>17</v>
      </c>
      <c r="K7" s="2" t="str">
        <f>J7*281.51</f>
        <v>0</v>
      </c>
      <c r="L7" s="5"/>
    </row>
    <row r="8" spans="1:12" customHeight="1" ht="105" outlineLevel="4">
      <c r="A8" s="1"/>
      <c r="B8" s="1">
        <v>827371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J8*189.19</f>
        <v>0</v>
      </c>
      <c r="L8" s="5"/>
    </row>
    <row r="9" spans="1:12" customHeight="1" ht="105" outlineLevel="4">
      <c r="A9" s="1"/>
      <c r="B9" s="1">
        <v>827372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22</v>
      </c>
      <c r="H9" s="2">
        <v>0</v>
      </c>
      <c r="I9" s="1">
        <v>0</v>
      </c>
      <c r="J9" s="3" t="s">
        <v>17</v>
      </c>
      <c r="K9" s="2" t="str">
        <f>J9*204.32</f>
        <v>0</v>
      </c>
      <c r="L9" s="5"/>
    </row>
    <row r="10" spans="1:12" customHeight="1" ht="105" outlineLevel="4">
      <c r="A10" s="1"/>
      <c r="B10" s="1">
        <v>827373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22</v>
      </c>
      <c r="H10" s="2">
        <v>0</v>
      </c>
      <c r="I10" s="1">
        <v>0</v>
      </c>
      <c r="J10" s="3" t="s">
        <v>17</v>
      </c>
      <c r="K10" s="2" t="str">
        <f>J10*255.78</f>
        <v>0</v>
      </c>
      <c r="L10" s="5"/>
    </row>
    <row r="11" spans="1:12" customHeight="1" ht="105" outlineLevel="4">
      <c r="A11" s="1"/>
      <c r="B11" s="1">
        <v>827374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22</v>
      </c>
      <c r="H11" s="2">
        <v>0</v>
      </c>
      <c r="I11" s="1">
        <v>0</v>
      </c>
      <c r="J11" s="3" t="s">
        <v>17</v>
      </c>
      <c r="K11" s="2" t="str">
        <f>J11*219.46</f>
        <v>0</v>
      </c>
      <c r="L11" s="5"/>
    </row>
    <row r="12" spans="1:12" customHeight="1" ht="105" outlineLevel="4">
      <c r="A12" s="1"/>
      <c r="B12" s="1">
        <v>827375</v>
      </c>
      <c r="C12" s="1" t="s">
        <v>43</v>
      </c>
      <c r="D12" s="1" t="s">
        <v>44</v>
      </c>
      <c r="E12" s="2" t="s">
        <v>45</v>
      </c>
      <c r="F12" s="2" t="s">
        <v>42</v>
      </c>
      <c r="G12" s="2" t="s">
        <v>46</v>
      </c>
      <c r="H12" s="2">
        <v>0</v>
      </c>
      <c r="I12" s="1">
        <v>0</v>
      </c>
      <c r="J12" s="3" t="s">
        <v>17</v>
      </c>
      <c r="K12" s="2" t="str">
        <f>J12*219.46</f>
        <v>0</v>
      </c>
      <c r="L12" s="5"/>
    </row>
    <row r="13" spans="1:12" customHeight="1" ht="105" outlineLevel="4">
      <c r="A13" s="1"/>
      <c r="B13" s="1">
        <v>827376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51</v>
      </c>
      <c r="H13" s="2">
        <v>0</v>
      </c>
      <c r="I13" s="1">
        <v>0</v>
      </c>
      <c r="J13" s="3" t="s">
        <v>17</v>
      </c>
      <c r="K13" s="2" t="str">
        <f>J13*148.32</f>
        <v>0</v>
      </c>
      <c r="L13" s="5"/>
    </row>
    <row r="14" spans="1:12" customHeight="1" ht="105" outlineLevel="4">
      <c r="A14" s="1"/>
      <c r="B14" s="1">
        <v>827377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22</v>
      </c>
      <c r="H14" s="2">
        <v>0</v>
      </c>
      <c r="I14" s="1">
        <v>0</v>
      </c>
      <c r="J14" s="3" t="s">
        <v>17</v>
      </c>
      <c r="K14" s="2" t="str">
        <f>J14*220.97</f>
        <v>0</v>
      </c>
      <c r="L14" s="5"/>
    </row>
    <row r="15" spans="1:12" customHeight="1" ht="105" outlineLevel="4">
      <c r="A15" s="1"/>
      <c r="B15" s="1">
        <v>827378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46</v>
      </c>
      <c r="H15" s="2">
        <v>0</v>
      </c>
      <c r="I15" s="1">
        <v>0</v>
      </c>
      <c r="J15" s="3" t="s">
        <v>17</v>
      </c>
      <c r="K15" s="2" t="str">
        <f>J15*187.68</f>
        <v>0</v>
      </c>
      <c r="L15" s="5"/>
    </row>
    <row r="16" spans="1:12" customHeight="1" ht="105" outlineLevel="4">
      <c r="A16" s="1"/>
      <c r="B16" s="1">
        <v>827379</v>
      </c>
      <c r="C16" s="1" t="s">
        <v>60</v>
      </c>
      <c r="D16" s="1" t="s">
        <v>61</v>
      </c>
      <c r="E16" s="2" t="s">
        <v>62</v>
      </c>
      <c r="F16" s="2" t="s">
        <v>63</v>
      </c>
      <c r="G16" s="2" t="s">
        <v>22</v>
      </c>
      <c r="H16" s="2">
        <v>0</v>
      </c>
      <c r="I16" s="1">
        <v>0</v>
      </c>
      <c r="J16" s="3" t="s">
        <v>17</v>
      </c>
      <c r="K16" s="2" t="str">
        <f>J16*157.41</f>
        <v>0</v>
      </c>
      <c r="L16" s="5"/>
    </row>
    <row r="17" spans="1:12" customHeight="1" ht="105" outlineLevel="4">
      <c r="A17" s="1"/>
      <c r="B17" s="1">
        <v>827380</v>
      </c>
      <c r="C17" s="1" t="s">
        <v>64</v>
      </c>
      <c r="D17" s="1" t="s">
        <v>65</v>
      </c>
      <c r="E17" s="2" t="s">
        <v>66</v>
      </c>
      <c r="F17" s="2" t="s">
        <v>67</v>
      </c>
      <c r="G17" s="2" t="s">
        <v>51</v>
      </c>
      <c r="H17" s="2">
        <v>0</v>
      </c>
      <c r="I17" s="1">
        <v>0</v>
      </c>
      <c r="J17" s="3" t="s">
        <v>17</v>
      </c>
      <c r="K17" s="2" t="str">
        <f>J17*149.84</f>
        <v>0</v>
      </c>
      <c r="L17" s="5"/>
    </row>
    <row r="18" spans="1:12" customHeight="1" ht="105" outlineLevel="4">
      <c r="A18" s="1"/>
      <c r="B18" s="1">
        <v>834138</v>
      </c>
      <c r="C18" s="1" t="s">
        <v>68</v>
      </c>
      <c r="D18" s="1" t="s">
        <v>69</v>
      </c>
      <c r="E18" s="2" t="s">
        <v>70</v>
      </c>
      <c r="F18" s="2" t="s">
        <v>71</v>
      </c>
      <c r="G18" s="2" t="s">
        <v>22</v>
      </c>
      <c r="H18" s="2">
        <v>0</v>
      </c>
      <c r="I18" s="1">
        <v>0</v>
      </c>
      <c r="J18" s="3" t="s">
        <v>17</v>
      </c>
      <c r="K18" s="2" t="str">
        <f>J18*198.27</f>
        <v>0</v>
      </c>
      <c r="L18" s="5"/>
    </row>
    <row r="19" spans="1:12" customHeight="1" ht="105" outlineLevel="4">
      <c r="A19" s="1"/>
      <c r="B19" s="1">
        <v>834139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22</v>
      </c>
      <c r="H19" s="2">
        <v>0</v>
      </c>
      <c r="I19" s="1">
        <v>0</v>
      </c>
      <c r="J19" s="3" t="s">
        <v>17</v>
      </c>
      <c r="K19" s="2" t="str">
        <f>J19*108.97</f>
        <v>0</v>
      </c>
      <c r="L19" s="5"/>
    </row>
    <row r="20" spans="1:12" customHeight="1" ht="105" outlineLevel="4">
      <c r="A20" s="1"/>
      <c r="B20" s="1">
        <v>834140</v>
      </c>
      <c r="C20" s="1" t="s">
        <v>76</v>
      </c>
      <c r="D20" s="1" t="s">
        <v>77</v>
      </c>
      <c r="E20" s="2" t="s">
        <v>78</v>
      </c>
      <c r="F20" s="2" t="s">
        <v>67</v>
      </c>
      <c r="G20" s="2" t="s">
        <v>51</v>
      </c>
      <c r="H20" s="2">
        <v>0</v>
      </c>
      <c r="I20" s="1">
        <v>0</v>
      </c>
      <c r="J20" s="3" t="s">
        <v>17</v>
      </c>
      <c r="K20" s="2" t="str">
        <f>J20*149.84</f>
        <v>0</v>
      </c>
      <c r="L20" s="5"/>
    </row>
    <row r="21" spans="1:12" customHeight="1" ht="105" outlineLevel="4">
      <c r="A21" s="1"/>
      <c r="B21" s="1">
        <v>834141</v>
      </c>
      <c r="C21" s="1" t="s">
        <v>79</v>
      </c>
      <c r="D21" s="1" t="s">
        <v>80</v>
      </c>
      <c r="E21" s="2" t="s">
        <v>81</v>
      </c>
      <c r="F21" s="2" t="s">
        <v>82</v>
      </c>
      <c r="G21" s="2" t="s">
        <v>22</v>
      </c>
      <c r="H21" s="2">
        <v>0</v>
      </c>
      <c r="I21" s="1">
        <v>0</v>
      </c>
      <c r="J21" s="3" t="s">
        <v>17</v>
      </c>
      <c r="K21" s="2" t="str">
        <f>J21*177.08</f>
        <v>0</v>
      </c>
      <c r="L21" s="5"/>
    </row>
    <row r="22" spans="1:12" customHeight="1" ht="105" outlineLevel="4">
      <c r="A22" s="1"/>
      <c r="B22" s="1">
        <v>834142</v>
      </c>
      <c r="C22" s="1" t="s">
        <v>83</v>
      </c>
      <c r="D22" s="1" t="s">
        <v>84</v>
      </c>
      <c r="E22" s="2" t="s">
        <v>85</v>
      </c>
      <c r="F22" s="2" t="s">
        <v>86</v>
      </c>
      <c r="G22" s="2" t="s">
        <v>22</v>
      </c>
      <c r="H22" s="2">
        <v>0</v>
      </c>
      <c r="I22" s="1">
        <v>0</v>
      </c>
      <c r="J22" s="3" t="s">
        <v>17</v>
      </c>
      <c r="K22" s="2" t="str">
        <f>J22*211.89</f>
        <v>0</v>
      </c>
      <c r="L22" s="5"/>
    </row>
    <row r="23" spans="1:12" customHeight="1" ht="105" outlineLevel="4">
      <c r="A23" s="1"/>
      <c r="B23" s="1">
        <v>883298</v>
      </c>
      <c r="C23" s="1" t="s">
        <v>87</v>
      </c>
      <c r="D23" s="1"/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17</v>
      </c>
      <c r="K23" s="2" t="str">
        <f>J23*113.18</f>
        <v>0</v>
      </c>
      <c r="L23" s="5"/>
    </row>
    <row r="24" spans="1:12" customHeight="1" ht="105" outlineLevel="4">
      <c r="A24" s="1"/>
      <c r="B24" s="1">
        <v>883016</v>
      </c>
      <c r="C24" s="1" t="s">
        <v>90</v>
      </c>
      <c r="D24" s="1"/>
      <c r="E24" s="2" t="s">
        <v>91</v>
      </c>
      <c r="F24" s="2" t="s">
        <v>92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J24*116.33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2026-04-20T20:13:15+03:00</dcterms:created>
  <dcterms:modified xsi:type="dcterms:W3CDTF">2026-04-20T20:13:15+03:00</dcterms:modified>
  <dc:title>Untitled Spreadsheet</dc:title>
  <dc:description/>
  <dc:subject/>
  <cp:keywords/>
  <cp:category/>
</cp:coreProperties>
</file>