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<sst xmlns="http://schemas.openxmlformats.org/spreadsheetml/2006/main" uniqueCount="112">
  <si>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</si>
  <si>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</si>
  <si>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</si>
  <si>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</si>
  <si>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</si>
  <si>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</si>
  <si>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</si>
  <si>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</si>
  <si>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</si>
  <si>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</si>
  <si>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</si>
  <si>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</si>
  <si>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</si>
  <si>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</si>
  <si>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</si>
  <si>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</si>
  <si>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</si>
  <si>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шт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</si>
  <si>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</si>
  <si>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</si>
  <si>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</si>
  <si>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</si>
  <si>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</si>
  <si>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</si>
  <si>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</si>
  <si>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</si>
  <si>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</si>
  <si>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7 429.38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</si>
  <si>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</si>
  <si>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</si>
  <si>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</si>
  <si>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</si>
  <si>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</si>
  <si>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</si>
  <si>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</si>
  <si>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</si>
  <si>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7 551.39 руб.</t>
  </si>
  <si>
    <t>SMS-160078</t>
  </si>
  <si>
    <t>V063572</t>
  </si>
  <si>
    <t>6 040.23 руб.</t>
  </si>
  <si>
    <t>SMS-160079</t>
  </si>
  <si>
    <t>V113573</t>
  </si>
  <si>
    <t>14 025.27 руб.</t>
  </si>
  <si>
    <t>SMS-160080</t>
  </si>
  <si>
    <t>V113562</t>
  </si>
  <si>
    <t>Душевая система VIEIR (1/4шт)</t>
  </si>
  <si>
    <t>14 503.02 руб.</t>
  </si>
  <si>
    <t>SMS-160081</t>
  </si>
  <si>
    <t>V033562</t>
  </si>
  <si>
    <t>Душевая система VIEIR (1/5шт)</t>
  </si>
  <si>
    <t>12 280.38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</si>
  <si>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</si>
  <si>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</si>
  <si>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</si>
  <si>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</si>
  <si>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</si>
  <si>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</si>
  <si>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</si>
  <si>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</si>
  <si>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10 584.00 руб.</t>
  </si>
  <si>
    <t>SMS-160085</t>
  </si>
  <si>
    <t>V25001</t>
  </si>
  <si>
    <t>6 970.74 руб.</t>
  </si>
  <si>
    <t>SMS-160086</t>
  </si>
  <si>
    <t>V25002</t>
  </si>
  <si>
    <t>9 416.82 руб.</t>
  </si>
  <si>
    <t>SMS-160087</t>
  </si>
  <si>
    <t>V130162</t>
  </si>
  <si>
    <t>Душевая система VIEIR (1/10шт)</t>
  </si>
  <si>
    <t>12 274.50 руб.</t>
  </si>
  <si>
    <t>SMS-160088</t>
  </si>
  <si>
    <t>V023562</t>
  </si>
  <si>
    <t>9 061.08 руб.</t>
  </si>
  <si>
    <t>SMS-160089</t>
  </si>
  <si>
    <t>V043562</t>
  </si>
  <si>
    <t>16 049.46 руб.</t>
  </si>
  <si>
    <t>SMS-160090</t>
  </si>
  <si>
    <t>V053562</t>
  </si>
  <si>
    <t>13 307.91 руб.</t>
  </si>
  <si>
    <t>SMS-160091</t>
  </si>
  <si>
    <t>V063562</t>
  </si>
  <si>
    <t>13 593.09 руб.</t>
  </si>
  <si>
    <t>SMS-160205</t>
  </si>
  <si>
    <t>V150162</t>
  </si>
  <si>
    <t>Душевая система  Подсолнух  3-х функциональная, литой излив (4/1шт)</t>
  </si>
  <si>
    <t>13 219.71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</si>
  <si>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</si>
  <si>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</si>
  <si>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</si>
  <si>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</si>
  <si>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</si>
  <si>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</si>
  <si>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16 913.82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</si>
  <si>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</si>
  <si>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</si>
  <si>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</si>
  <si>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</si>
  <si>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</si>
  <si>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</si>
  <si>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21 631.05 руб.</t>
  </si>
  <si>
    <t>SMS-160219</t>
  </si>
  <si>
    <t>V273562</t>
  </si>
  <si>
    <t>Душевая система для ванны “VIEIR  (4/1шт)  (4/1шт)</t>
  </si>
  <si>
    <t>16 012.71 руб.</t>
  </si>
  <si>
    <t>VER-100171</t>
  </si>
  <si>
    <t>V393563</t>
  </si>
  <si>
    <t>Душевая система “VIEIR" (4/1шт)</t>
  </si>
  <si>
    <t>16 430.19 руб.</t>
  </si>
  <si>
    <t>VER-100292</t>
  </si>
  <si>
    <t>V370162D</t>
  </si>
  <si>
    <t>Душевая система  “VIEIR" (4/1шт)</t>
  </si>
  <si>
    <t>23 397.99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</si>
</sst>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26b_77ea_11ea_8111_003048fd731b_8c533315_5a46_11f0_a775_047c1617b1431.jpeg"/><Relationship Id="rId2" Type="http://schemas.openxmlformats.org/officeDocument/2006/relationships/image" Target="../media/f460426d_77ea_11ea_8111_003048fd731b_8c5332ee_5a46_11f0_a775_047c1617b1432.jpeg"/><Relationship Id="rId3" Type="http://schemas.openxmlformats.org/officeDocument/2006/relationships/image" Target="../media/f460426f_77ea_11ea_8111_003048fd731b_8c5332f3_5a46_11f0_a775_047c1617b1433.jpeg"/><Relationship Id="rId4" Type="http://schemas.openxmlformats.org/officeDocument/2006/relationships/image" Target="../media/f4604271_77ea_11ea_8111_003048fd731b_8c5332f8_5a46_11f0_a775_047c1617b1434.jpeg"/><Relationship Id="rId5" Type="http://schemas.openxmlformats.org/officeDocument/2006/relationships/image" Target="../media/f4604273_77ea_11ea_8111_003048fd731b_33fbb007_a59a_11ee_a526_047c1617b1435.jpeg"/><Relationship Id="rId6" Type="http://schemas.openxmlformats.org/officeDocument/2006/relationships/image" Target="../media/f4604275_77ea_11ea_8111_003048fd731b_8c533308_5a46_11f0_a775_047c1617b1436.jpeg"/><Relationship Id="rId7" Type="http://schemas.openxmlformats.org/officeDocument/2006/relationships/image" Target="../media/f4604277_77ea_11ea_8111_003048fd731b_8c533303_5a46_11f0_a775_047c1617b1437.jpeg"/><Relationship Id="rId8" Type="http://schemas.openxmlformats.org/officeDocument/2006/relationships/image" Target="../media/f4604279_77ea_11ea_8111_003048fd731b_8c533305_5a46_11f0_a775_047c1617b1438.jpeg"/><Relationship Id="rId9" Type="http://schemas.openxmlformats.org/officeDocument/2006/relationships/image" Target="../media/f460427b_77ea_11ea_8111_003048fd731b_8c53330c_5a46_11f0_a775_047c1617b1439.jpeg"/><Relationship Id="rId10" Type="http://schemas.openxmlformats.org/officeDocument/2006/relationships/image" Target="../media/f460427d_77ea_11ea_8111_003048fd731b_8c53330a_5a46_11f0_a775_047c1617b14310.jpeg"/><Relationship Id="rId11" Type="http://schemas.openxmlformats.org/officeDocument/2006/relationships/image" Target="../media/f460427f_77ea_11ea_8111_003048fd731b_8c5332f5_5a46_11f0_a775_047c1617b14311.jpeg"/><Relationship Id="rId12" Type="http://schemas.openxmlformats.org/officeDocument/2006/relationships/image" Target="../media/f4604281_77ea_11ea_8111_003048fd731b_8c533309_5a46_11f0_a775_047c1617b14312.jpeg"/><Relationship Id="rId13" Type="http://schemas.openxmlformats.org/officeDocument/2006/relationships/image" Target="../media/f4604283_77ea_11ea_8111_003048fd731b_8c533313_5a46_11f0_a775_047c1617b14313.jpeg"/><Relationship Id="rId14" Type="http://schemas.openxmlformats.org/officeDocument/2006/relationships/image" Target="../media/f4604285_77ea_11ea_8111_003048fd731b_8c533314_5a46_11f0_a775_047c1617b14314.jpeg"/><Relationship Id="rId15" Type="http://schemas.openxmlformats.org/officeDocument/2006/relationships/image" Target="../media/f4604287_77ea_11ea_8111_003048fd731b_8c533317_5a46_11f0_a775_047c1617b14315.jpeg"/><Relationship Id="rId16" Type="http://schemas.openxmlformats.org/officeDocument/2006/relationships/image" Target="../media/f4604289_77ea_11ea_8111_003048fd731b_8c533319_5a46_11f0_a775_047c1617b14316.jpeg"/><Relationship Id="rId17" Type="http://schemas.openxmlformats.org/officeDocument/2006/relationships/image" Target="../media/f460428b_77ea_11ea_8111_003048fd731b_8c53330e_5a46_11f0_a775_047c1617b14317.jpeg"/><Relationship Id="rId18" Type="http://schemas.openxmlformats.org/officeDocument/2006/relationships/image" Target="../media/f460428d_77ea_11ea_8111_003048fd731b_8c5332f0_5a46_11f0_a775_047c1617b14318.jpeg"/><Relationship Id="rId19" Type="http://schemas.openxmlformats.org/officeDocument/2006/relationships/image" Target="../media/f460428f_77ea_11ea_8111_003048fd731b_8c5332fa_5a46_11f0_a775_047c1617b14319.jpeg"/><Relationship Id="rId20" Type="http://schemas.openxmlformats.org/officeDocument/2006/relationships/image" Target="../media/f4604291_77ea_11ea_8111_003048fd731b_19e968d9_793a_11f0_a79f_047c1617b14320.jpeg"/><Relationship Id="rId21" Type="http://schemas.openxmlformats.org/officeDocument/2006/relationships/image" Target="../media/f4604293_77ea_11ea_8111_003048fd731b_8c533300_5a46_11f0_a775_047c1617b14321.jpeg"/><Relationship Id="rId22" Type="http://schemas.openxmlformats.org/officeDocument/2006/relationships/image" Target="../media/ed4ec175_5f8c_11eb_822d_003048fd731b_8c533310_5a46_11f0_a775_047c1617b14322.jpeg"/><Relationship Id="rId23" Type="http://schemas.openxmlformats.org/officeDocument/2006/relationships/image" Target="../media/ed4ec177_5f8c_11eb_822d_003048fd731b_8c533312_5a46_11f0_a775_047c1617b14323.jpeg"/><Relationship Id="rId24" Type="http://schemas.openxmlformats.org/officeDocument/2006/relationships/image" Target="../media/ed4ec185_5f8c_11eb_822d_003048fd731b_8c5332fc_5a46_11f0_a775_047c1617b14324.jpeg"/><Relationship Id="rId25" Type="http://schemas.openxmlformats.org/officeDocument/2006/relationships/image" Target="../media/ed4ec187_5f8c_11eb_822d_003048fd731b_8c533307_5a46_11f0_a775_047c1617b14325.jpeg"/><Relationship Id="rId26" Type="http://schemas.openxmlformats.org/officeDocument/2006/relationships/image" Target="../media/ed4ec18f_5f8c_11eb_822d_003048fd731b_8c53331d_5a46_11f0_a775_047c1617b14326.jpeg"/><Relationship Id="rId27" Type="http://schemas.openxmlformats.org/officeDocument/2006/relationships/image" Target="../media/ed4ec191_5f8c_11eb_822d_003048fd731b_8c53331b_5a46_11f0_a775_047c1617b14327.jpeg"/><Relationship Id="rId28" Type="http://schemas.openxmlformats.org/officeDocument/2006/relationships/image" Target="../media/9311fa0a_40dc_11ec_8373_003048fd731b_8c533320_5a46_11f0_a775_047c1617b14328.jpeg"/><Relationship Id="rId29" Type="http://schemas.openxmlformats.org/officeDocument/2006/relationships/image" Target="../media/01c711a7_be5e_11ec_a276_00259070b487_8c53331e_5a46_11f0_a775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825996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J5*12373.09</f>
        <v>0</v>
      </c>
      <c r="L5" s="5"/>
    </row>
    <row r="6" spans="1:12" customHeight="1" ht="105" outlineLevel="4">
      <c r="A6" s="1"/>
      <c r="B6" s="1">
        <v>825997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J6*12777.89</f>
        <v>0</v>
      </c>
      <c r="L6" s="5"/>
    </row>
    <row r="7" spans="1:12" customHeight="1" ht="105" outlineLevel="4">
      <c r="A7" s="1"/>
      <c r="B7" s="1">
        <v>825998</v>
      </c>
      <c r="C7" s="1" t="s">
        <v>22</v>
      </c>
      <c r="D7" s="1" t="s">
        <v>23</v>
      </c>
      <c r="E7" s="2" t="s">
        <v>20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J7*12212.30</f>
        <v>0</v>
      </c>
      <c r="L7" s="5"/>
    </row>
    <row r="8" spans="1:12" customHeight="1" ht="105" outlineLevel="4">
      <c r="A8" s="1"/>
      <c r="B8" s="1">
        <v>825999</v>
      </c>
      <c r="C8" s="1" t="s">
        <v>25</v>
      </c>
      <c r="D8" s="1" t="s">
        <v>26</v>
      </c>
      <c r="E8" s="2" t="s">
        <v>20</v>
      </c>
      <c r="F8" s="2" t="s">
        <v>27</v>
      </c>
      <c r="G8" s="2">
        <v>0</v>
      </c>
      <c r="H8" s="2">
        <v>0</v>
      </c>
      <c r="I8" s="1">
        <v>0</v>
      </c>
      <c r="J8" s="3" t="s">
        <v>17</v>
      </c>
      <c r="K8" s="2" t="str">
        <f>J8*7429.38</f>
        <v>0</v>
      </c>
      <c r="L8" s="5"/>
    </row>
    <row r="9" spans="1:12" customHeight="1" ht="105" outlineLevel="4">
      <c r="A9" s="1"/>
      <c r="B9" s="1">
        <v>826000</v>
      </c>
      <c r="C9" s="1" t="s">
        <v>28</v>
      </c>
      <c r="D9" s="1" t="s">
        <v>29</v>
      </c>
      <c r="E9" s="2" t="s">
        <v>20</v>
      </c>
      <c r="F9" s="2" t="s">
        <v>30</v>
      </c>
      <c r="G9" s="2">
        <v>0</v>
      </c>
      <c r="H9" s="2">
        <v>0</v>
      </c>
      <c r="I9" s="1">
        <v>0</v>
      </c>
      <c r="J9" s="3" t="s">
        <v>17</v>
      </c>
      <c r="K9" s="2" t="str">
        <f>J9*11909.64</f>
        <v>0</v>
      </c>
      <c r="L9" s="5"/>
    </row>
    <row r="10" spans="1:12" customHeight="1" ht="105" outlineLevel="4">
      <c r="A10" s="1"/>
      <c r="B10" s="1">
        <v>826001</v>
      </c>
      <c r="C10" s="1" t="s">
        <v>31</v>
      </c>
      <c r="D10" s="1" t="s">
        <v>32</v>
      </c>
      <c r="E10" s="2" t="s">
        <v>20</v>
      </c>
      <c r="F10" s="2" t="s">
        <v>33</v>
      </c>
      <c r="G10" s="2">
        <v>0</v>
      </c>
      <c r="H10" s="2">
        <v>0</v>
      </c>
      <c r="I10" s="1">
        <v>0</v>
      </c>
      <c r="J10" s="3" t="s">
        <v>17</v>
      </c>
      <c r="K10" s="2" t="str">
        <f>J10*9382.44</f>
        <v>0</v>
      </c>
      <c r="L10" s="5"/>
    </row>
    <row r="11" spans="1:12" customHeight="1" ht="105" outlineLevel="4">
      <c r="A11" s="1"/>
      <c r="B11" s="1">
        <v>826002</v>
      </c>
      <c r="C11" s="1" t="s">
        <v>34</v>
      </c>
      <c r="D11" s="1" t="s">
        <v>35</v>
      </c>
      <c r="E11" s="2" t="s">
        <v>15</v>
      </c>
      <c r="F11" s="2" t="s">
        <v>36</v>
      </c>
      <c r="G11" s="2">
        <v>0</v>
      </c>
      <c r="H11" s="2">
        <v>0</v>
      </c>
      <c r="I11" s="1">
        <v>0</v>
      </c>
      <c r="J11" s="3" t="s">
        <v>17</v>
      </c>
      <c r="K11" s="2" t="str">
        <f>J11*7551.39</f>
        <v>0</v>
      </c>
      <c r="L11" s="5"/>
    </row>
    <row r="12" spans="1:12" customHeight="1" ht="105" outlineLevel="4">
      <c r="A12" s="1"/>
      <c r="B12" s="1">
        <v>826003</v>
      </c>
      <c r="C12" s="1" t="s">
        <v>37</v>
      </c>
      <c r="D12" s="1" t="s">
        <v>38</v>
      </c>
      <c r="E12" s="2" t="s">
        <v>15</v>
      </c>
      <c r="F12" s="2" t="s">
        <v>39</v>
      </c>
      <c r="G12" s="2">
        <v>0</v>
      </c>
      <c r="H12" s="2">
        <v>0</v>
      </c>
      <c r="I12" s="1">
        <v>0</v>
      </c>
      <c r="J12" s="3" t="s">
        <v>17</v>
      </c>
      <c r="K12" s="2" t="str">
        <f>J12*6040.23</f>
        <v>0</v>
      </c>
      <c r="L12" s="5"/>
    </row>
    <row r="13" spans="1:12" customHeight="1" ht="105" outlineLevel="4">
      <c r="A13" s="1"/>
      <c r="B13" s="1">
        <v>826004</v>
      </c>
      <c r="C13" s="1" t="s">
        <v>40</v>
      </c>
      <c r="D13" s="1" t="s">
        <v>41</v>
      </c>
      <c r="E13" s="2" t="s">
        <v>15</v>
      </c>
      <c r="F13" s="2" t="s">
        <v>42</v>
      </c>
      <c r="G13" s="2">
        <v>0</v>
      </c>
      <c r="H13" s="2">
        <v>0</v>
      </c>
      <c r="I13" s="1">
        <v>0</v>
      </c>
      <c r="J13" s="3" t="s">
        <v>17</v>
      </c>
      <c r="K13" s="2" t="str">
        <f>J13*14025.27</f>
        <v>0</v>
      </c>
      <c r="L13" s="5"/>
    </row>
    <row r="14" spans="1:12" customHeight="1" ht="105" outlineLevel="4">
      <c r="A14" s="1"/>
      <c r="B14" s="1">
        <v>826005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4</v>
      </c>
      <c r="H14" s="2">
        <v>0</v>
      </c>
      <c r="I14" s="1">
        <v>0</v>
      </c>
      <c r="J14" s="3" t="s">
        <v>17</v>
      </c>
      <c r="K14" s="2" t="str">
        <f>J14*14503.02</f>
        <v>0</v>
      </c>
      <c r="L14" s="5"/>
    </row>
    <row r="15" spans="1:12" customHeight="1" ht="105" outlineLevel="4">
      <c r="A15" s="1"/>
      <c r="B15" s="1">
        <v>826006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17</v>
      </c>
      <c r="K15" s="2" t="str">
        <f>J15*12280.38</f>
        <v>0</v>
      </c>
      <c r="L15" s="5"/>
    </row>
    <row r="16" spans="1:12" customHeight="1" ht="105" outlineLevel="4">
      <c r="A16" s="1"/>
      <c r="B16" s="1">
        <v>826007</v>
      </c>
      <c r="C16" s="1" t="s">
        <v>51</v>
      </c>
      <c r="D16" s="1" t="s">
        <v>52</v>
      </c>
      <c r="E16" s="2" t="s">
        <v>49</v>
      </c>
      <c r="F16" s="2" t="s">
        <v>53</v>
      </c>
      <c r="G16" s="2">
        <v>3</v>
      </c>
      <c r="H16" s="2">
        <v>0</v>
      </c>
      <c r="I16" s="1">
        <v>0</v>
      </c>
      <c r="J16" s="3" t="s">
        <v>17</v>
      </c>
      <c r="K16" s="2" t="str">
        <f>J16*16570.59</f>
        <v>0</v>
      </c>
      <c r="L16" s="5"/>
    </row>
    <row r="17" spans="1:12" customHeight="1" ht="105" outlineLevel="4">
      <c r="A17" s="1"/>
      <c r="B17" s="1">
        <v>826008</v>
      </c>
      <c r="C17" s="1" t="s">
        <v>54</v>
      </c>
      <c r="D17" s="1" t="s">
        <v>55</v>
      </c>
      <c r="E17" s="2" t="s">
        <v>49</v>
      </c>
      <c r="F17" s="2" t="s">
        <v>56</v>
      </c>
      <c r="G17" s="2">
        <v>0</v>
      </c>
      <c r="H17" s="2">
        <v>0</v>
      </c>
      <c r="I17" s="1">
        <v>0</v>
      </c>
      <c r="J17" s="3" t="s">
        <v>17</v>
      </c>
      <c r="K17" s="2" t="str">
        <f>J17*15696.66</f>
        <v>0</v>
      </c>
      <c r="L17" s="5"/>
    </row>
    <row r="18" spans="1:12" customHeight="1" ht="105" outlineLevel="4">
      <c r="A18" s="1"/>
      <c r="B18" s="1">
        <v>826009</v>
      </c>
      <c r="C18" s="1" t="s">
        <v>57</v>
      </c>
      <c r="D18" s="1" t="s">
        <v>58</v>
      </c>
      <c r="E18" s="2" t="s">
        <v>49</v>
      </c>
      <c r="F18" s="2" t="s">
        <v>59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J18*10584.00</f>
        <v>0</v>
      </c>
      <c r="L18" s="5"/>
    </row>
    <row r="19" spans="1:12" customHeight="1" ht="105" outlineLevel="4">
      <c r="A19" s="1"/>
      <c r="B19" s="1">
        <v>826010</v>
      </c>
      <c r="C19" s="1" t="s">
        <v>60</v>
      </c>
      <c r="D19" s="1" t="s">
        <v>61</v>
      </c>
      <c r="E19" s="2" t="s">
        <v>49</v>
      </c>
      <c r="F19" s="2" t="s">
        <v>62</v>
      </c>
      <c r="G19" s="2">
        <v>1</v>
      </c>
      <c r="H19" s="2">
        <v>0</v>
      </c>
      <c r="I19" s="1">
        <v>0</v>
      </c>
      <c r="J19" s="3" t="s">
        <v>17</v>
      </c>
      <c r="K19" s="2" t="str">
        <f>J19*6970.74</f>
        <v>0</v>
      </c>
      <c r="L19" s="5"/>
    </row>
    <row r="20" spans="1:12" customHeight="1" ht="105" outlineLevel="4">
      <c r="A20" s="1"/>
      <c r="B20" s="1">
        <v>826011</v>
      </c>
      <c r="C20" s="1" t="s">
        <v>63</v>
      </c>
      <c r="D20" s="1" t="s">
        <v>64</v>
      </c>
      <c r="E20" s="2" t="s">
        <v>49</v>
      </c>
      <c r="F20" s="2" t="s">
        <v>65</v>
      </c>
      <c r="G20" s="2">
        <v>0</v>
      </c>
      <c r="H20" s="2">
        <v>0</v>
      </c>
      <c r="I20" s="1">
        <v>0</v>
      </c>
      <c r="J20" s="3" t="s">
        <v>17</v>
      </c>
      <c r="K20" s="2" t="str">
        <f>J20*9416.82</f>
        <v>0</v>
      </c>
      <c r="L20" s="5"/>
    </row>
    <row r="21" spans="1:12" customHeight="1" ht="105" outlineLevel="4">
      <c r="A21" s="1"/>
      <c r="B21" s="1">
        <v>826012</v>
      </c>
      <c r="C21" s="1" t="s">
        <v>66</v>
      </c>
      <c r="D21" s="1" t="s">
        <v>67</v>
      </c>
      <c r="E21" s="2" t="s">
        <v>68</v>
      </c>
      <c r="F21" s="2" t="s">
        <v>69</v>
      </c>
      <c r="G21" s="2">
        <v>0</v>
      </c>
      <c r="H21" s="2">
        <v>0</v>
      </c>
      <c r="I21" s="1">
        <v>0</v>
      </c>
      <c r="J21" s="3" t="s">
        <v>17</v>
      </c>
      <c r="K21" s="2" t="str">
        <f>J21*12274.50</f>
        <v>0</v>
      </c>
      <c r="L21" s="5"/>
    </row>
    <row r="22" spans="1:12" customHeight="1" ht="105" outlineLevel="4">
      <c r="A22" s="1"/>
      <c r="B22" s="1">
        <v>826013</v>
      </c>
      <c r="C22" s="1" t="s">
        <v>70</v>
      </c>
      <c r="D22" s="1" t="s">
        <v>71</v>
      </c>
      <c r="E22" s="2" t="s">
        <v>49</v>
      </c>
      <c r="F22" s="2" t="s">
        <v>72</v>
      </c>
      <c r="G22" s="2">
        <v>3</v>
      </c>
      <c r="H22" s="2">
        <v>0</v>
      </c>
      <c r="I22" s="1">
        <v>0</v>
      </c>
      <c r="J22" s="3" t="s">
        <v>17</v>
      </c>
      <c r="K22" s="2" t="str">
        <f>J22*9061.08</f>
        <v>0</v>
      </c>
      <c r="L22" s="5"/>
    </row>
    <row r="23" spans="1:12" customHeight="1" ht="105" outlineLevel="4">
      <c r="A23" s="1"/>
      <c r="B23" s="1">
        <v>826014</v>
      </c>
      <c r="C23" s="1" t="s">
        <v>73</v>
      </c>
      <c r="D23" s="1" t="s">
        <v>74</v>
      </c>
      <c r="E23" s="2" t="s">
        <v>49</v>
      </c>
      <c r="F23" s="2" t="s">
        <v>75</v>
      </c>
      <c r="G23" s="2">
        <v>1</v>
      </c>
      <c r="H23" s="2">
        <v>0</v>
      </c>
      <c r="I23" s="1">
        <v>0</v>
      </c>
      <c r="J23" s="3" t="s">
        <v>17</v>
      </c>
      <c r="K23" s="2" t="str">
        <f>J23*16049.46</f>
        <v>0</v>
      </c>
      <c r="L23" s="5"/>
    </row>
    <row r="24" spans="1:12" customHeight="1" ht="105" outlineLevel="4">
      <c r="A24" s="1"/>
      <c r="B24" s="1">
        <v>826015</v>
      </c>
      <c r="C24" s="1" t="s">
        <v>76</v>
      </c>
      <c r="D24" s="1" t="s">
        <v>77</v>
      </c>
      <c r="E24" s="2" t="s">
        <v>49</v>
      </c>
      <c r="F24" s="2" t="s">
        <v>78</v>
      </c>
      <c r="G24" s="2">
        <v>1</v>
      </c>
      <c r="H24" s="2">
        <v>0</v>
      </c>
      <c r="I24" s="1">
        <v>0</v>
      </c>
      <c r="J24" s="3" t="s">
        <v>17</v>
      </c>
      <c r="K24" s="2" t="str">
        <f>J24*13307.91</f>
        <v>0</v>
      </c>
      <c r="L24" s="5"/>
    </row>
    <row r="25" spans="1:12" customHeight="1" ht="105" outlineLevel="4">
      <c r="A25" s="1"/>
      <c r="B25" s="1">
        <v>826016</v>
      </c>
      <c r="C25" s="1" t="s">
        <v>79</v>
      </c>
      <c r="D25" s="1" t="s">
        <v>80</v>
      </c>
      <c r="E25" s="2" t="s">
        <v>49</v>
      </c>
      <c r="F25" s="2" t="s">
        <v>81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J25*13593.09</f>
        <v>0</v>
      </c>
      <c r="L25" s="5"/>
    </row>
    <row r="26" spans="1:12" customHeight="1" ht="105" outlineLevel="4">
      <c r="A26" s="1"/>
      <c r="B26" s="1">
        <v>831288</v>
      </c>
      <c r="C26" s="1" t="s">
        <v>82</v>
      </c>
      <c r="D26" s="1" t="s">
        <v>83</v>
      </c>
      <c r="E26" s="2" t="s">
        <v>84</v>
      </c>
      <c r="F26" s="2" t="s">
        <v>85</v>
      </c>
      <c r="G26" s="2">
        <v>6</v>
      </c>
      <c r="H26" s="2">
        <v>0</v>
      </c>
      <c r="I26" s="1">
        <v>0</v>
      </c>
      <c r="J26" s="3" t="s">
        <v>17</v>
      </c>
      <c r="K26" s="2" t="str">
        <f>J26*13219.71</f>
        <v>0</v>
      </c>
      <c r="L26" s="5"/>
    </row>
    <row r="27" spans="1:12" customHeight="1" ht="105" outlineLevel="4">
      <c r="A27" s="1"/>
      <c r="B27" s="1">
        <v>831289</v>
      </c>
      <c r="C27" s="1" t="s">
        <v>86</v>
      </c>
      <c r="D27" s="1" t="s">
        <v>87</v>
      </c>
      <c r="E27" s="2" t="s">
        <v>84</v>
      </c>
      <c r="F27" s="2" t="s">
        <v>88</v>
      </c>
      <c r="G27" s="2">
        <v>0</v>
      </c>
      <c r="H27" s="2">
        <v>0</v>
      </c>
      <c r="I27" s="1">
        <v>0</v>
      </c>
      <c r="J27" s="3" t="s">
        <v>17</v>
      </c>
      <c r="K27" s="2" t="str">
        <f>J27*10139.08</f>
        <v>0</v>
      </c>
      <c r="L27" s="5"/>
    </row>
    <row r="28" spans="1:12" customHeight="1" ht="105" outlineLevel="4">
      <c r="A28" s="1"/>
      <c r="B28" s="1">
        <v>831296</v>
      </c>
      <c r="C28" s="1" t="s">
        <v>89</v>
      </c>
      <c r="D28" s="1" t="s">
        <v>90</v>
      </c>
      <c r="E28" s="2" t="s">
        <v>91</v>
      </c>
      <c r="F28" s="2" t="s">
        <v>92</v>
      </c>
      <c r="G28" s="2">
        <v>0</v>
      </c>
      <c r="H28" s="2">
        <v>0</v>
      </c>
      <c r="I28" s="1">
        <v>0</v>
      </c>
      <c r="J28" s="3" t="s">
        <v>17</v>
      </c>
      <c r="K28" s="2" t="str">
        <f>J28*16913.82</f>
        <v>0</v>
      </c>
      <c r="L28" s="5"/>
    </row>
    <row r="29" spans="1:12" customHeight="1" ht="105" outlineLevel="4">
      <c r="A29" s="1"/>
      <c r="B29" s="1">
        <v>831297</v>
      </c>
      <c r="C29" s="1" t="s">
        <v>93</v>
      </c>
      <c r="D29" s="1" t="s">
        <v>94</v>
      </c>
      <c r="E29" s="2" t="s">
        <v>91</v>
      </c>
      <c r="F29" s="2" t="s">
        <v>95</v>
      </c>
      <c r="G29" s="2">
        <v>0</v>
      </c>
      <c r="H29" s="2">
        <v>0</v>
      </c>
      <c r="I29" s="1">
        <v>0</v>
      </c>
      <c r="J29" s="3" t="s">
        <v>17</v>
      </c>
      <c r="K29" s="2" t="str">
        <f>J29*12868.69</f>
        <v>0</v>
      </c>
      <c r="L29" s="5"/>
    </row>
    <row r="30" spans="1:12" customHeight="1" ht="105" outlineLevel="4">
      <c r="A30" s="1"/>
      <c r="B30" s="1">
        <v>831301</v>
      </c>
      <c r="C30" s="1" t="s">
        <v>96</v>
      </c>
      <c r="D30" s="1" t="s">
        <v>97</v>
      </c>
      <c r="E30" s="2" t="s">
        <v>98</v>
      </c>
      <c r="F30" s="2" t="s">
        <v>99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J30*21631.05</f>
        <v>0</v>
      </c>
      <c r="L30" s="5"/>
    </row>
    <row r="31" spans="1:12" customHeight="1" ht="105" outlineLevel="4">
      <c r="A31" s="1"/>
      <c r="B31" s="1">
        <v>831302</v>
      </c>
      <c r="C31" s="1" t="s">
        <v>100</v>
      </c>
      <c r="D31" s="1" t="s">
        <v>101</v>
      </c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17</v>
      </c>
      <c r="K31" s="2" t="str">
        <f>J31*16012.71</f>
        <v>0</v>
      </c>
      <c r="L31" s="5"/>
    </row>
    <row r="32" spans="1:12" customHeight="1" ht="105" outlineLevel="4">
      <c r="A32" s="1"/>
      <c r="B32" s="1">
        <v>857225</v>
      </c>
      <c r="C32" s="1" t="s">
        <v>104</v>
      </c>
      <c r="D32" s="1" t="s">
        <v>105</v>
      </c>
      <c r="E32" s="2" t="s">
        <v>106</v>
      </c>
      <c r="F32" s="2" t="s">
        <v>107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J32*16430.19</f>
        <v>0</v>
      </c>
      <c r="L32" s="5"/>
    </row>
    <row r="33" spans="1:12" customHeight="1" ht="105" outlineLevel="4">
      <c r="A33" s="1"/>
      <c r="B33" s="1">
        <v>873357</v>
      </c>
      <c r="C33" s="1" t="s">
        <v>108</v>
      </c>
      <c r="D33" s="1" t="s">
        <v>109</v>
      </c>
      <c r="E33" s="2" t="s">
        <v>110</v>
      </c>
      <c r="F33" s="2" t="s">
        <v>111</v>
      </c>
      <c r="G33" s="2">
        <v>1</v>
      </c>
      <c r="H33" s="2">
        <v>0</v>
      </c>
      <c r="I33" s="1">
        <v>0</v>
      </c>
      <c r="J33" s="3" t="s">
        <v>17</v>
      </c>
      <c r="K33" s="2" t="str">
        <f>J33*23397.99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2026-04-20T20:07:44+03:00</dcterms:created>
  <dcterms:modified xsi:type="dcterms:W3CDTF">2026-04-20T20:07:44+03:00</dcterms:modified>
  <dc:title>Untitled Spreadsheet</dc:title>
  <dc:description/>
  <dc:subject/>
  <cp:keywords/>
  <cp:category/>
</cp:coreProperties>
</file>