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<sst xmlns="http://schemas.openxmlformats.org/spreadsheetml/2006/main" uniqueCount="113">
  <si>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</si>
  <si>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</si>
  <si>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</si>
  <si>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</si>
  <si>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</si>
  <si>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</si>
  <si>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</si>
  <si>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</si>
  <si>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</si>
  <si>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</si>
  <si>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</si>
  <si>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</si>
  <si>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G.Lauf</t>
  </si>
  <si>
    <t>Смесители для кухни G.Lauf (латунь)</t>
  </si>
  <si>
    <t>SMS-180126</t>
  </si>
  <si>
    <t>LWF4-A113</t>
  </si>
  <si>
    <t>смеситель G.Lauf для кухни с  поворотным изливом (Lt), ø35  LWF4-A113</t>
  </si>
  <si>
    <t>0.00 руб.</t>
  </si>
  <si>
    <t>шт</t>
  </si>
  <si>
    <t>SMS-180157</t>
  </si>
  <si>
    <t>9G4-A180</t>
  </si>
  <si>
    <t>смеситель G.Lauf для кух. м. (Lt) с пов. изл, ø40,гайка 9G4-A180</t>
  </si>
  <si>
    <t>3 370.59 руб.</t>
  </si>
  <si>
    <t>SMS-180158</t>
  </si>
  <si>
    <t>9G4-A181</t>
  </si>
  <si>
    <t>смеситель G.Lauf для кух. м. (Lt) с пов. изл, ø40,гайка 9G4-A181</t>
  </si>
  <si>
    <t>SMS-180159</t>
  </si>
  <si>
    <t>9G4-A182</t>
  </si>
  <si>
    <t>смеситель G.Lauf для кух. м. (Lt) с пов. изл, ø40,гайка 9G4-A182</t>
  </si>
  <si>
    <t>SMS-180160</t>
  </si>
  <si>
    <t>9G4-A279</t>
  </si>
  <si>
    <t>смеситель G.Lauf для кух. м. (Lt) с пов. изл, ø40,гайка 9G4-A279</t>
  </si>
  <si>
    <t>3 745.10 руб.</t>
  </si>
  <si>
    <t>SMS-180161</t>
  </si>
  <si>
    <t>9G4-A181KB</t>
  </si>
  <si>
    <t>смеситель G.Lauf для кух. мойки (Lt) с пов. изливом, ø40, гайка (корона), черный 9G4-A181KB</t>
  </si>
  <si>
    <t>3 550.70 руб.</t>
  </si>
  <si>
    <t>SMS-180162</t>
  </si>
  <si>
    <t>9G4-A181KS</t>
  </si>
  <si>
    <t>смеситель G.Lauf для кух. мойки (Lt) с пов. изливом, ø40, гайка (корона), песочный 9G4-A181KS</t>
  </si>
  <si>
    <t>SMS-180163</t>
  </si>
  <si>
    <t>9G4-A181KW</t>
  </si>
  <si>
    <t>смеситель G.Lauf для кух. мойки (Lt) с пов. изливом, ø40, гайка (корона),белый 9G4-A181KW</t>
  </si>
  <si>
    <t>SMS-180164</t>
  </si>
  <si>
    <t>9G4-A181KH</t>
  </si>
  <si>
    <t>смеситель G.Lauf для кух. мойки (Lt) с пов. изливом, ø40, гайка (корона), сатиновый 9G4-A181KH</t>
  </si>
  <si>
    <t>3 667.24 руб.</t>
  </si>
  <si>
    <t>SMS-180173</t>
  </si>
  <si>
    <t>4G4-A018</t>
  </si>
  <si>
    <t>смеситель G.Lauf для кух. м. (Lt) с изл. 240мм, ø40, гайка 4G4-A018</t>
  </si>
  <si>
    <t>2 217.30 руб.</t>
  </si>
  <si>
    <t>&gt;25</t>
  </si>
  <si>
    <t>SMS-180174</t>
  </si>
  <si>
    <t>4G4-A180</t>
  </si>
  <si>
    <t>смеситель G.Lauf для кух. м. (Lt) с изл. 240мм, ø40, гайка 4G4-A180</t>
  </si>
  <si>
    <t>&gt;10</t>
  </si>
  <si>
    <t>SMS-180175</t>
  </si>
  <si>
    <t>4G4-A181</t>
  </si>
  <si>
    <t>смеситель G.Lauf для кух. м. (Lt) с изл. 240мм, ø40, гайка 4G4-A181</t>
  </si>
  <si>
    <t>SMS-180176</t>
  </si>
  <si>
    <t>4G4-A182</t>
  </si>
  <si>
    <t>смеситель G.Lauf для кух. м. (Lt) с изл. 240мм, ø40, гайка 4G4-A182</t>
  </si>
  <si>
    <t>SMS-180177</t>
  </si>
  <si>
    <t>4G4-B018</t>
  </si>
  <si>
    <t>смеситель G.Lauf для кух. м. (Lt) с изл. 140мм, ø40, гайка 4G4-B018</t>
  </si>
  <si>
    <t>SMS-180178</t>
  </si>
  <si>
    <t>4G4-B180</t>
  </si>
  <si>
    <t>смеситель G.Lauf для кух. м. (Lt) с изл. 140мм, ø40, гайка 4G4-B180</t>
  </si>
  <si>
    <t>SMS-180179</t>
  </si>
  <si>
    <t>4G4-B181</t>
  </si>
  <si>
    <t>смеситель G.Lauf для кух. м. (Lt) с изл. 140мм, ø40, гайка 4G4-B181</t>
  </si>
  <si>
    <t>SMS-180180</t>
  </si>
  <si>
    <t>4G4-B182</t>
  </si>
  <si>
    <t>смеситель G.Lauf для кух. м. (Lt) с изл. 140мм, ø40, гайка 4G4-B182</t>
  </si>
  <si>
    <t>SMS-180183</t>
  </si>
  <si>
    <t>GOP18-A093</t>
  </si>
  <si>
    <t>смеситель G.Lauf для кух. мойки с биканальным изливом, ø35, гайка-втулка (Lt) GOP18-A093</t>
  </si>
  <si>
    <t>5 966.26 руб.</t>
  </si>
  <si>
    <t>SMS-180184</t>
  </si>
  <si>
    <t>GOP18-A093KS</t>
  </si>
  <si>
    <t>смеситель G.Lauf для кух. мойки с биканальным изливом, ø35, гайка-втулка (Lt), песочный GOP18-A093KS</t>
  </si>
  <si>
    <t>6 648.86 руб.</t>
  </si>
  <si>
    <t>SMS-180185</t>
  </si>
  <si>
    <t>GOP18-A093KW</t>
  </si>
  <si>
    <t>смеситель G.Lauf для кух. мойки с биканальным изливом, ø35, гайка-втулка (Lt), белый GOP18-A093KW</t>
  </si>
  <si>
    <t>SMS-180186</t>
  </si>
  <si>
    <t>GOP18-A093KB</t>
  </si>
  <si>
    <t>смеситель G.Lauf для кух. мойки с биканальным изливом, ø35, гайка-втулка (Lt), черный GOP18-A093KB</t>
  </si>
  <si>
    <t>SMS-180187</t>
  </si>
  <si>
    <t>GEP18-A076</t>
  </si>
  <si>
    <t>смеситель G.Lauf для кух. мойки с биканальным изливом, ø35, GEP18-A076</t>
  </si>
  <si>
    <t>SMS-180252</t>
  </si>
  <si>
    <t>QSL4-A827</t>
  </si>
  <si>
    <t>смеситель G.Lauf для кух. мойки с пов. изливом (Lt), кер. (1/2) 180°, гайка (корона) QSL4-A827</t>
  </si>
  <si>
    <t>3 300.97 руб.</t>
  </si>
  <si>
    <t>SMS-180253</t>
  </si>
  <si>
    <t>QSL4-B827</t>
  </si>
  <si>
    <t>смеситель для кух. мойки с пов. изливом (Lt), кер. (1/2) 180°, гайка (корона) QSL4-B827</t>
  </si>
  <si>
    <t>3 276.75 руб.</t>
  </si>
  <si>
    <t>SMS-180261</t>
  </si>
  <si>
    <t>QST4-A827</t>
  </si>
  <si>
    <t>смеситель G.Lauf для кух. мойки с пов. изливом, кер. (1/2) 180°, гайка кор. (Lt) QST4-A827</t>
  </si>
  <si>
    <t>3 008.86 руб.</t>
  </si>
  <si>
    <t>SMS-180610</t>
  </si>
  <si>
    <t>4D4-A027</t>
  </si>
  <si>
    <t>смеситель G.Lauf для кух. м. (Lt) с изл. хирург ручка 240мм, ø40, шпилька 4D4-A027</t>
  </si>
  <si>
    <t>SMS-180721</t>
  </si>
  <si>
    <t>ZOK4-A036YB</t>
  </si>
  <si>
    <t>см-ль для кухни, картридж 3 ступени ø35, цвет ХРОМ+ЧЕРНЫЙ мат,  гайка корона (1/10шт)</t>
  </si>
  <si>
    <t>4 265.08 руб.</t>
  </si>
  <si>
    <t>SMS-180732</t>
  </si>
  <si>
    <t>ZOK4-A036PW</t>
  </si>
  <si>
    <t>см-ль для кухни, картридж 3 ступени ø35, цвет ХРОМ+БЕЛЫЙ мат,  гайка корона (1/10шт)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</si>
</sst>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f0751d8_a8d2_11ea_8135_003048fd731b_cfa9717c_7e65_11eb_8259_003048fd731b1.jpeg"/><Relationship Id="rId2" Type="http://schemas.openxmlformats.org/officeDocument/2006/relationships/image" Target="../media/5f075216_a8d2_11ea_8135_003048fd731b_cfa9717d_7e65_11eb_8259_003048fd731b2.jpeg"/><Relationship Id="rId3" Type="http://schemas.openxmlformats.org/officeDocument/2006/relationships/image" Target="../media/5f075218_a8d2_11ea_8135_003048fd731b_cfa9717e_7e65_11eb_8259_003048fd731b3.jpeg"/><Relationship Id="rId4" Type="http://schemas.openxmlformats.org/officeDocument/2006/relationships/image" Target="../media/5f07521a_a8d2_11ea_8135_003048fd731b_cfa9717f_7e65_11eb_8259_003048fd731b4.jpeg"/><Relationship Id="rId5" Type="http://schemas.openxmlformats.org/officeDocument/2006/relationships/image" Target="../media/5f07521c_a8d2_11ea_8135_003048fd731b_cfa97180_7e65_11eb_8259_003048fd731b5.jpeg"/><Relationship Id="rId6" Type="http://schemas.openxmlformats.org/officeDocument/2006/relationships/image" Target="../media/5f07521e_a8d2_11ea_8135_003048fd731b_cfa97181_7e65_11eb_8259_003048fd731b6.jpeg"/><Relationship Id="rId7" Type="http://schemas.openxmlformats.org/officeDocument/2006/relationships/image" Target="../media/5f075220_a8d2_11ea_8135_003048fd731b_cfa97182_7e65_11eb_8259_003048fd731b7.jpeg"/><Relationship Id="rId8" Type="http://schemas.openxmlformats.org/officeDocument/2006/relationships/image" Target="../media/5f075222_a8d2_11ea_8135_003048fd731b_cfa97183_7e65_11eb_8259_003048fd731b8.jpeg"/><Relationship Id="rId9" Type="http://schemas.openxmlformats.org/officeDocument/2006/relationships/image" Target="../media/5f075224_a8d2_11ea_8135_003048fd731b_cfa97184_7e65_11eb_8259_003048fd731b9.jpeg"/><Relationship Id="rId10" Type="http://schemas.openxmlformats.org/officeDocument/2006/relationships/image" Target="../media/5f075236_a8d2_11ea_8135_003048fd731b_cfa97185_7e65_11eb_8259_003048fd731b10.jpeg"/><Relationship Id="rId11" Type="http://schemas.openxmlformats.org/officeDocument/2006/relationships/image" Target="../media/5f075238_a8d2_11ea_8135_003048fd731b_cfa97186_7e65_11eb_8259_003048fd731b11.jpeg"/><Relationship Id="rId12" Type="http://schemas.openxmlformats.org/officeDocument/2006/relationships/image" Target="../media/5f07523a_a8d2_11ea_8135_003048fd731b_cfa97187_7e65_11eb_8259_003048fd731b12.jpeg"/><Relationship Id="rId13" Type="http://schemas.openxmlformats.org/officeDocument/2006/relationships/image" Target="../media/5f07523c_a8d2_11ea_8135_003048fd731b_cfa97188_7e65_11eb_8259_003048fd731b13.jpeg"/><Relationship Id="rId14" Type="http://schemas.openxmlformats.org/officeDocument/2006/relationships/image" Target="../media/5f07523e_a8d2_11ea_8135_003048fd731b_cfa97189_7e65_11eb_8259_003048fd731b14.jpeg"/><Relationship Id="rId15" Type="http://schemas.openxmlformats.org/officeDocument/2006/relationships/image" Target="../media/5f075240_a8d2_11ea_8135_003048fd731b_cfa9718a_7e65_11eb_8259_003048fd731b15.jpeg"/><Relationship Id="rId16" Type="http://schemas.openxmlformats.org/officeDocument/2006/relationships/image" Target="../media/5f075242_a8d2_11ea_8135_003048fd731b_cfa9718b_7e65_11eb_8259_003048fd731b16.jpeg"/><Relationship Id="rId17" Type="http://schemas.openxmlformats.org/officeDocument/2006/relationships/image" Target="../media/5f075244_a8d2_11ea_8135_003048fd731b_cfa9718c_7e65_11eb_8259_003048fd731b17.jpeg"/><Relationship Id="rId18" Type="http://schemas.openxmlformats.org/officeDocument/2006/relationships/image" Target="../media/5f07524a_a8d2_11ea_8135_003048fd731b_cfa9718d_7e65_11eb_8259_003048fd731b18.jpeg"/><Relationship Id="rId19" Type="http://schemas.openxmlformats.org/officeDocument/2006/relationships/image" Target="../media/5f07524c_a8d2_11ea_8135_003048fd731b_cfa9718e_7e65_11eb_8259_003048fd731b19.jpeg"/><Relationship Id="rId20" Type="http://schemas.openxmlformats.org/officeDocument/2006/relationships/image" Target="../media/5f07524e_a8d2_11ea_8135_003048fd731b_cfa9718f_7e65_11eb_8259_003048fd731b20.jpeg"/><Relationship Id="rId21" Type="http://schemas.openxmlformats.org/officeDocument/2006/relationships/image" Target="../media/5f075250_a8d2_11ea_8135_003048fd731b_cfa97190_7e65_11eb_8259_003048fd731b21.jpeg"/><Relationship Id="rId22" Type="http://schemas.openxmlformats.org/officeDocument/2006/relationships/image" Target="../media/5f075252_a8d2_11ea_8135_003048fd731b_cfa97191_7e65_11eb_8259_003048fd731b22.jpeg"/><Relationship Id="rId23" Type="http://schemas.openxmlformats.org/officeDocument/2006/relationships/image" Target="../media/658053d6_a8d2_11ea_8135_003048fd731b_cfa97192_7e65_11eb_8259_003048fd731b23.jpeg"/><Relationship Id="rId24" Type="http://schemas.openxmlformats.org/officeDocument/2006/relationships/image" Target="../media/658053d8_a8d2_11ea_8135_003048fd731b_cfa97193_7e65_11eb_8259_003048fd731b24.jpeg"/><Relationship Id="rId25" Type="http://schemas.openxmlformats.org/officeDocument/2006/relationships/image" Target="../media/658053e8_a8d2_11ea_8135_003048fd731b_cfa97194_7e65_11eb_8259_003048fd731b25.jpeg"/><Relationship Id="rId26" Type="http://schemas.openxmlformats.org/officeDocument/2006/relationships/image" Target="../media/ccf74a36_78cd_11eb_8252_003048fd731b_cfa97195_7e65_11eb_8259_003048fd731b26.jpeg"/><Relationship Id="rId27" Type="http://schemas.openxmlformats.org/officeDocument/2006/relationships/image" Target="../media/e3aadacb_3a25_11ef_a5ec_047c1617b143_14e1e09c_f93d_11ef_a6ea_047c1617b14327.jpeg"/><Relationship Id="rId28" Type="http://schemas.openxmlformats.org/officeDocument/2006/relationships/image" Target="../media/bff41ff1_d75a_11ef_a6bf_047c1617b143_14e1e09b_f93d_11ef_a6ea_047c1617b1432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827208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3</v>
      </c>
      <c r="H6" s="2">
        <v>0</v>
      </c>
      <c r="I6" s="1">
        <v>0</v>
      </c>
      <c r="J6" s="3" t="s">
        <v>18</v>
      </c>
      <c r="K6" s="2" t="str">
        <f>J6*0.00</f>
        <v>0</v>
      </c>
      <c r="L6" s="5"/>
    </row>
    <row r="7" spans="1:12" customHeight="1" ht="105" outlineLevel="5">
      <c r="A7" s="1"/>
      <c r="B7" s="1">
        <v>827239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7</v>
      </c>
      <c r="H7" s="2">
        <v>0</v>
      </c>
      <c r="I7" s="1">
        <v>0</v>
      </c>
      <c r="J7" s="3" t="s">
        <v>18</v>
      </c>
      <c r="K7" s="2" t="str">
        <f>J7*3370.59</f>
        <v>0</v>
      </c>
      <c r="L7" s="5"/>
    </row>
    <row r="8" spans="1:12" customHeight="1" ht="105" outlineLevel="5">
      <c r="A8" s="1"/>
      <c r="B8" s="1">
        <v>827240</v>
      </c>
      <c r="C8" s="1" t="s">
        <v>23</v>
      </c>
      <c r="D8" s="1" t="s">
        <v>24</v>
      </c>
      <c r="E8" s="2" t="s">
        <v>25</v>
      </c>
      <c r="F8" s="2" t="s">
        <v>22</v>
      </c>
      <c r="G8" s="2">
        <v>10</v>
      </c>
      <c r="H8" s="2">
        <v>0</v>
      </c>
      <c r="I8" s="1">
        <v>0</v>
      </c>
      <c r="J8" s="3" t="s">
        <v>18</v>
      </c>
      <c r="K8" s="2" t="str">
        <f>J8*3370.59</f>
        <v>0</v>
      </c>
      <c r="L8" s="5"/>
    </row>
    <row r="9" spans="1:12" customHeight="1" ht="105" outlineLevel="5">
      <c r="A9" s="1"/>
      <c r="B9" s="1">
        <v>827241</v>
      </c>
      <c r="C9" s="1" t="s">
        <v>26</v>
      </c>
      <c r="D9" s="1" t="s">
        <v>27</v>
      </c>
      <c r="E9" s="2" t="s">
        <v>28</v>
      </c>
      <c r="F9" s="2" t="s">
        <v>22</v>
      </c>
      <c r="G9" s="2">
        <v>10</v>
      </c>
      <c r="H9" s="2">
        <v>0</v>
      </c>
      <c r="I9" s="1">
        <v>0</v>
      </c>
      <c r="J9" s="3" t="s">
        <v>18</v>
      </c>
      <c r="K9" s="2" t="str">
        <f>J9*3370.59</f>
        <v>0</v>
      </c>
      <c r="L9" s="5"/>
    </row>
    <row r="10" spans="1:12" customHeight="1" ht="105" outlineLevel="5">
      <c r="A10" s="1"/>
      <c r="B10" s="1">
        <v>827242</v>
      </c>
      <c r="C10" s="1" t="s">
        <v>29</v>
      </c>
      <c r="D10" s="1" t="s">
        <v>30</v>
      </c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18</v>
      </c>
      <c r="K10" s="2" t="str">
        <f>J10*3745.10</f>
        <v>0</v>
      </c>
      <c r="L10" s="5"/>
    </row>
    <row r="11" spans="1:12" customHeight="1" ht="105" outlineLevel="5">
      <c r="A11" s="1"/>
      <c r="B11" s="1">
        <v>827243</v>
      </c>
      <c r="C11" s="1" t="s">
        <v>33</v>
      </c>
      <c r="D11" s="1" t="s">
        <v>34</v>
      </c>
      <c r="E11" s="2" t="s">
        <v>35</v>
      </c>
      <c r="F11" s="2" t="s">
        <v>36</v>
      </c>
      <c r="G11" s="2">
        <v>0</v>
      </c>
      <c r="H11" s="2">
        <v>0</v>
      </c>
      <c r="I11" s="1">
        <v>0</v>
      </c>
      <c r="J11" s="3" t="s">
        <v>18</v>
      </c>
      <c r="K11" s="2" t="str">
        <f>J11*3550.70</f>
        <v>0</v>
      </c>
      <c r="L11" s="5"/>
    </row>
    <row r="12" spans="1:12" customHeight="1" ht="105" outlineLevel="5">
      <c r="A12" s="1"/>
      <c r="B12" s="1">
        <v>827244</v>
      </c>
      <c r="C12" s="1" t="s">
        <v>37</v>
      </c>
      <c r="D12" s="1" t="s">
        <v>38</v>
      </c>
      <c r="E12" s="2" t="s">
        <v>39</v>
      </c>
      <c r="F12" s="2" t="s">
        <v>36</v>
      </c>
      <c r="G12" s="2">
        <v>0</v>
      </c>
      <c r="H12" s="2">
        <v>0</v>
      </c>
      <c r="I12" s="1">
        <v>0</v>
      </c>
      <c r="J12" s="3" t="s">
        <v>18</v>
      </c>
      <c r="K12" s="2" t="str">
        <f>J12*3550.70</f>
        <v>0</v>
      </c>
      <c r="L12" s="5"/>
    </row>
    <row r="13" spans="1:12" customHeight="1" ht="105" outlineLevel="5">
      <c r="A13" s="1"/>
      <c r="B13" s="1">
        <v>827245</v>
      </c>
      <c r="C13" s="1" t="s">
        <v>40</v>
      </c>
      <c r="D13" s="1" t="s">
        <v>41</v>
      </c>
      <c r="E13" s="2" t="s">
        <v>42</v>
      </c>
      <c r="F13" s="2" t="s">
        <v>36</v>
      </c>
      <c r="G13" s="2">
        <v>0</v>
      </c>
      <c r="H13" s="2">
        <v>0</v>
      </c>
      <c r="I13" s="1">
        <v>0</v>
      </c>
      <c r="J13" s="3" t="s">
        <v>18</v>
      </c>
      <c r="K13" s="2" t="str">
        <f>J13*3550.70</f>
        <v>0</v>
      </c>
      <c r="L13" s="5"/>
    </row>
    <row r="14" spans="1:12" customHeight="1" ht="105" outlineLevel="5">
      <c r="A14" s="1"/>
      <c r="B14" s="1">
        <v>827246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18</v>
      </c>
      <c r="K14" s="2" t="str">
        <f>J14*3667.24</f>
        <v>0</v>
      </c>
      <c r="L14" s="5"/>
    </row>
    <row r="15" spans="1:12" customHeight="1" ht="105" outlineLevel="5">
      <c r="A15" s="1"/>
      <c r="B15" s="1">
        <v>827255</v>
      </c>
      <c r="C15" s="1" t="s">
        <v>47</v>
      </c>
      <c r="D15" s="1" t="s">
        <v>48</v>
      </c>
      <c r="E15" s="2" t="s">
        <v>49</v>
      </c>
      <c r="F15" s="2" t="s">
        <v>50</v>
      </c>
      <c r="G15" s="2" t="s">
        <v>51</v>
      </c>
      <c r="H15" s="2">
        <v>0</v>
      </c>
      <c r="I15" s="1">
        <v>0</v>
      </c>
      <c r="J15" s="3" t="s">
        <v>18</v>
      </c>
      <c r="K15" s="2" t="str">
        <f>J15*2217.30</f>
        <v>0</v>
      </c>
      <c r="L15" s="5"/>
    </row>
    <row r="16" spans="1:12" customHeight="1" ht="105" outlineLevel="5">
      <c r="A16" s="1"/>
      <c r="B16" s="1">
        <v>827256</v>
      </c>
      <c r="C16" s="1" t="s">
        <v>52</v>
      </c>
      <c r="D16" s="1" t="s">
        <v>53</v>
      </c>
      <c r="E16" s="2" t="s">
        <v>54</v>
      </c>
      <c r="F16" s="2" t="s">
        <v>50</v>
      </c>
      <c r="G16" s="2" t="s">
        <v>55</v>
      </c>
      <c r="H16" s="2">
        <v>0</v>
      </c>
      <c r="I16" s="1">
        <v>0</v>
      </c>
      <c r="J16" s="3" t="s">
        <v>18</v>
      </c>
      <c r="K16" s="2" t="str">
        <f>J16*2217.30</f>
        <v>0</v>
      </c>
      <c r="L16" s="5"/>
    </row>
    <row r="17" spans="1:12" customHeight="1" ht="105" outlineLevel="5">
      <c r="A17" s="1"/>
      <c r="B17" s="1">
        <v>827257</v>
      </c>
      <c r="C17" s="1" t="s">
        <v>56</v>
      </c>
      <c r="D17" s="1" t="s">
        <v>57</v>
      </c>
      <c r="E17" s="2" t="s">
        <v>58</v>
      </c>
      <c r="F17" s="2" t="s">
        <v>50</v>
      </c>
      <c r="G17" s="2">
        <v>9</v>
      </c>
      <c r="H17" s="2">
        <v>0</v>
      </c>
      <c r="I17" s="1">
        <v>0</v>
      </c>
      <c r="J17" s="3" t="s">
        <v>18</v>
      </c>
      <c r="K17" s="2" t="str">
        <f>J17*2217.30</f>
        <v>0</v>
      </c>
      <c r="L17" s="5"/>
    </row>
    <row r="18" spans="1:12" customHeight="1" ht="105" outlineLevel="5">
      <c r="A18" s="1"/>
      <c r="B18" s="1">
        <v>827258</v>
      </c>
      <c r="C18" s="1" t="s">
        <v>59</v>
      </c>
      <c r="D18" s="1" t="s">
        <v>60</v>
      </c>
      <c r="E18" s="2" t="s">
        <v>61</v>
      </c>
      <c r="F18" s="2" t="s">
        <v>50</v>
      </c>
      <c r="G18" s="2">
        <v>0</v>
      </c>
      <c r="H18" s="2">
        <v>0</v>
      </c>
      <c r="I18" s="1">
        <v>0</v>
      </c>
      <c r="J18" s="3" t="s">
        <v>18</v>
      </c>
      <c r="K18" s="2" t="str">
        <f>J18*2217.30</f>
        <v>0</v>
      </c>
      <c r="L18" s="5"/>
    </row>
    <row r="19" spans="1:12" customHeight="1" ht="105" outlineLevel="5">
      <c r="A19" s="1"/>
      <c r="B19" s="1">
        <v>827259</v>
      </c>
      <c r="C19" s="1" t="s">
        <v>62</v>
      </c>
      <c r="D19" s="1" t="s">
        <v>63</v>
      </c>
      <c r="E19" s="2" t="s">
        <v>64</v>
      </c>
      <c r="F19" s="2" t="s">
        <v>50</v>
      </c>
      <c r="G19" s="2">
        <v>3</v>
      </c>
      <c r="H19" s="2">
        <v>0</v>
      </c>
      <c r="I19" s="1">
        <v>0</v>
      </c>
      <c r="J19" s="3" t="s">
        <v>18</v>
      </c>
      <c r="K19" s="2" t="str">
        <f>J19*2217.30</f>
        <v>0</v>
      </c>
      <c r="L19" s="5"/>
    </row>
    <row r="20" spans="1:12" customHeight="1" ht="105" outlineLevel="5">
      <c r="A20" s="1"/>
      <c r="B20" s="1">
        <v>827260</v>
      </c>
      <c r="C20" s="1" t="s">
        <v>65</v>
      </c>
      <c r="D20" s="1" t="s">
        <v>66</v>
      </c>
      <c r="E20" s="2" t="s">
        <v>67</v>
      </c>
      <c r="F20" s="2" t="s">
        <v>50</v>
      </c>
      <c r="G20" s="2">
        <v>7</v>
      </c>
      <c r="H20" s="2">
        <v>0</v>
      </c>
      <c r="I20" s="1">
        <v>0</v>
      </c>
      <c r="J20" s="3" t="s">
        <v>18</v>
      </c>
      <c r="K20" s="2" t="str">
        <f>J20*2217.30</f>
        <v>0</v>
      </c>
      <c r="L20" s="5"/>
    </row>
    <row r="21" spans="1:12" customHeight="1" ht="105" outlineLevel="5">
      <c r="A21" s="1"/>
      <c r="B21" s="1">
        <v>827261</v>
      </c>
      <c r="C21" s="1" t="s">
        <v>68</v>
      </c>
      <c r="D21" s="1" t="s">
        <v>69</v>
      </c>
      <c r="E21" s="2" t="s">
        <v>70</v>
      </c>
      <c r="F21" s="2" t="s">
        <v>50</v>
      </c>
      <c r="G21" s="2" t="s">
        <v>55</v>
      </c>
      <c r="H21" s="2">
        <v>0</v>
      </c>
      <c r="I21" s="1">
        <v>0</v>
      </c>
      <c r="J21" s="3" t="s">
        <v>18</v>
      </c>
      <c r="K21" s="2" t="str">
        <f>J21*2217.30</f>
        <v>0</v>
      </c>
      <c r="L21" s="5"/>
    </row>
    <row r="22" spans="1:12" customHeight="1" ht="105" outlineLevel="5">
      <c r="A22" s="1"/>
      <c r="B22" s="1">
        <v>827262</v>
      </c>
      <c r="C22" s="1" t="s">
        <v>71</v>
      </c>
      <c r="D22" s="1" t="s">
        <v>72</v>
      </c>
      <c r="E22" s="2" t="s">
        <v>73</v>
      </c>
      <c r="F22" s="2" t="s">
        <v>50</v>
      </c>
      <c r="G22" s="2">
        <v>0</v>
      </c>
      <c r="H22" s="2">
        <v>0</v>
      </c>
      <c r="I22" s="1">
        <v>0</v>
      </c>
      <c r="J22" s="3" t="s">
        <v>18</v>
      </c>
      <c r="K22" s="2" t="str">
        <f>J22*2217.30</f>
        <v>0</v>
      </c>
      <c r="L22" s="5"/>
    </row>
    <row r="23" spans="1:12" customHeight="1" ht="105" outlineLevel="5">
      <c r="A23" s="1"/>
      <c r="B23" s="1">
        <v>827265</v>
      </c>
      <c r="C23" s="1" t="s">
        <v>74</v>
      </c>
      <c r="D23" s="1" t="s">
        <v>75</v>
      </c>
      <c r="E23" s="2" t="s">
        <v>76</v>
      </c>
      <c r="F23" s="2" t="s">
        <v>77</v>
      </c>
      <c r="G23" s="2">
        <v>4</v>
      </c>
      <c r="H23" s="2">
        <v>0</v>
      </c>
      <c r="I23" s="1">
        <v>0</v>
      </c>
      <c r="J23" s="3" t="s">
        <v>18</v>
      </c>
      <c r="K23" s="2" t="str">
        <f>J23*5966.26</f>
        <v>0</v>
      </c>
      <c r="L23" s="5"/>
    </row>
    <row r="24" spans="1:12" customHeight="1" ht="105" outlineLevel="5">
      <c r="A24" s="1"/>
      <c r="B24" s="1">
        <v>827266</v>
      </c>
      <c r="C24" s="1" t="s">
        <v>78</v>
      </c>
      <c r="D24" s="1" t="s">
        <v>79</v>
      </c>
      <c r="E24" s="2" t="s">
        <v>80</v>
      </c>
      <c r="F24" s="2" t="s">
        <v>81</v>
      </c>
      <c r="G24" s="2">
        <v>5</v>
      </c>
      <c r="H24" s="2">
        <v>0</v>
      </c>
      <c r="I24" s="1">
        <v>0</v>
      </c>
      <c r="J24" s="3" t="s">
        <v>18</v>
      </c>
      <c r="K24" s="2" t="str">
        <f>J24*6648.86</f>
        <v>0</v>
      </c>
      <c r="L24" s="5"/>
    </row>
    <row r="25" spans="1:12" customHeight="1" ht="105" outlineLevel="5">
      <c r="A25" s="1"/>
      <c r="B25" s="1">
        <v>827267</v>
      </c>
      <c r="C25" s="1" t="s">
        <v>82</v>
      </c>
      <c r="D25" s="1" t="s">
        <v>83</v>
      </c>
      <c r="E25" s="2" t="s">
        <v>84</v>
      </c>
      <c r="F25" s="2" t="s">
        <v>81</v>
      </c>
      <c r="G25" s="2">
        <v>4</v>
      </c>
      <c r="H25" s="2">
        <v>0</v>
      </c>
      <c r="I25" s="1">
        <v>0</v>
      </c>
      <c r="J25" s="3" t="s">
        <v>18</v>
      </c>
      <c r="K25" s="2" t="str">
        <f>J25*6648.86</f>
        <v>0</v>
      </c>
      <c r="L25" s="5"/>
    </row>
    <row r="26" spans="1:12" customHeight="1" ht="105" outlineLevel="5">
      <c r="A26" s="1"/>
      <c r="B26" s="1">
        <v>827268</v>
      </c>
      <c r="C26" s="1" t="s">
        <v>85</v>
      </c>
      <c r="D26" s="1" t="s">
        <v>86</v>
      </c>
      <c r="E26" s="2" t="s">
        <v>87</v>
      </c>
      <c r="F26" s="2" t="s">
        <v>81</v>
      </c>
      <c r="G26" s="2">
        <v>2</v>
      </c>
      <c r="H26" s="2">
        <v>0</v>
      </c>
      <c r="I26" s="1">
        <v>0</v>
      </c>
      <c r="J26" s="3" t="s">
        <v>18</v>
      </c>
      <c r="K26" s="2" t="str">
        <f>J26*6648.86</f>
        <v>0</v>
      </c>
      <c r="L26" s="5"/>
    </row>
    <row r="27" spans="1:12" customHeight="1" ht="105" outlineLevel="5">
      <c r="A27" s="1"/>
      <c r="B27" s="1">
        <v>827269</v>
      </c>
      <c r="C27" s="1" t="s">
        <v>88</v>
      </c>
      <c r="D27" s="1" t="s">
        <v>89</v>
      </c>
      <c r="E27" s="2" t="s">
        <v>90</v>
      </c>
      <c r="F27" s="2" t="s">
        <v>81</v>
      </c>
      <c r="G27" s="2">
        <v>8</v>
      </c>
      <c r="H27" s="2">
        <v>0</v>
      </c>
      <c r="I27" s="1">
        <v>0</v>
      </c>
      <c r="J27" s="3" t="s">
        <v>18</v>
      </c>
      <c r="K27" s="2" t="str">
        <f>J27*6648.86</f>
        <v>0</v>
      </c>
      <c r="L27" s="5"/>
    </row>
    <row r="28" spans="1:12" customHeight="1" ht="105" outlineLevel="5">
      <c r="A28" s="1"/>
      <c r="B28" s="1">
        <v>827334</v>
      </c>
      <c r="C28" s="1" t="s">
        <v>91</v>
      </c>
      <c r="D28" s="1" t="s">
        <v>92</v>
      </c>
      <c r="E28" s="2" t="s">
        <v>93</v>
      </c>
      <c r="F28" s="2" t="s">
        <v>94</v>
      </c>
      <c r="G28" s="2">
        <v>0</v>
      </c>
      <c r="H28" s="2">
        <v>0</v>
      </c>
      <c r="I28" s="1">
        <v>0</v>
      </c>
      <c r="J28" s="3" t="s">
        <v>18</v>
      </c>
      <c r="K28" s="2" t="str">
        <f>J28*3300.97</f>
        <v>0</v>
      </c>
      <c r="L28" s="5"/>
    </row>
    <row r="29" spans="1:12" customHeight="1" ht="105" outlineLevel="5">
      <c r="A29" s="1"/>
      <c r="B29" s="1">
        <v>827335</v>
      </c>
      <c r="C29" s="1" t="s">
        <v>95</v>
      </c>
      <c r="D29" s="1" t="s">
        <v>96</v>
      </c>
      <c r="E29" s="2" t="s">
        <v>97</v>
      </c>
      <c r="F29" s="2" t="s">
        <v>98</v>
      </c>
      <c r="G29" s="2">
        <v>0</v>
      </c>
      <c r="H29" s="2">
        <v>0</v>
      </c>
      <c r="I29" s="1">
        <v>0</v>
      </c>
      <c r="J29" s="3" t="s">
        <v>18</v>
      </c>
      <c r="K29" s="2" t="str">
        <f>J29*3276.75</f>
        <v>0</v>
      </c>
      <c r="L29" s="5"/>
    </row>
    <row r="30" spans="1:12" customHeight="1" ht="105" outlineLevel="5">
      <c r="A30" s="1"/>
      <c r="B30" s="1">
        <v>827343</v>
      </c>
      <c r="C30" s="1" t="s">
        <v>99</v>
      </c>
      <c r="D30" s="1" t="s">
        <v>100</v>
      </c>
      <c r="E30" s="2" t="s">
        <v>101</v>
      </c>
      <c r="F30" s="2" t="s">
        <v>102</v>
      </c>
      <c r="G30" s="2">
        <v>0</v>
      </c>
      <c r="H30" s="2">
        <v>0</v>
      </c>
      <c r="I30" s="1">
        <v>0</v>
      </c>
      <c r="J30" s="3" t="s">
        <v>18</v>
      </c>
      <c r="K30" s="2" t="str">
        <f>J30*3008.86</f>
        <v>0</v>
      </c>
      <c r="L30" s="5"/>
    </row>
    <row r="31" spans="1:12" customHeight="1" ht="105" outlineLevel="5">
      <c r="A31" s="1"/>
      <c r="B31" s="1">
        <v>831548</v>
      </c>
      <c r="C31" s="1" t="s">
        <v>103</v>
      </c>
      <c r="D31" s="1" t="s">
        <v>104</v>
      </c>
      <c r="E31" s="2" t="s">
        <v>105</v>
      </c>
      <c r="F31" s="2" t="s">
        <v>17</v>
      </c>
      <c r="G31" s="2">
        <v>0</v>
      </c>
      <c r="H31" s="2">
        <v>0</v>
      </c>
      <c r="I31" s="1">
        <v>0</v>
      </c>
      <c r="J31" s="3" t="s">
        <v>18</v>
      </c>
      <c r="K31" s="2" t="str">
        <f>J31*0.00</f>
        <v>0</v>
      </c>
      <c r="L31" s="5"/>
    </row>
    <row r="32" spans="1:12" customHeight="1" ht="105" outlineLevel="5">
      <c r="A32" s="1"/>
      <c r="B32" s="1">
        <v>883319</v>
      </c>
      <c r="C32" s="1" t="s">
        <v>106</v>
      </c>
      <c r="D32" s="1" t="s">
        <v>107</v>
      </c>
      <c r="E32" s="2" t="s">
        <v>108</v>
      </c>
      <c r="F32" s="2" t="s">
        <v>109</v>
      </c>
      <c r="G32" s="2" t="s">
        <v>55</v>
      </c>
      <c r="H32" s="2">
        <v>0</v>
      </c>
      <c r="I32" s="1">
        <v>0</v>
      </c>
      <c r="J32" s="3" t="s">
        <v>18</v>
      </c>
      <c r="K32" s="2" t="str">
        <f>J32*4265.08</f>
        <v>0</v>
      </c>
      <c r="L32" s="5"/>
    </row>
    <row r="33" spans="1:12" customHeight="1" ht="105" outlineLevel="5">
      <c r="A33" s="1"/>
      <c r="B33" s="1">
        <v>885197</v>
      </c>
      <c r="C33" s="1" t="s">
        <v>110</v>
      </c>
      <c r="D33" s="1" t="s">
        <v>111</v>
      </c>
      <c r="E33" s="2" t="s">
        <v>112</v>
      </c>
      <c r="F33" s="2" t="s">
        <v>109</v>
      </c>
      <c r="G33" s="2">
        <v>0</v>
      </c>
      <c r="H33" s="2">
        <v>0</v>
      </c>
      <c r="I33" s="1">
        <v>0</v>
      </c>
      <c r="J33" s="3" t="s">
        <v>18</v>
      </c>
      <c r="K33" s="2" t="str">
        <f>J33*4265.08</f>
        <v>0</v>
      </c>
      <c r="L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2026-05-11T16:35:03+03:00</dcterms:created>
  <dcterms:modified xsi:type="dcterms:W3CDTF">2026-05-11T16:35:03+03:00</dcterms:modified>
  <dc:title>Untitled Spreadsheet</dc:title>
  <dc:description/>
  <dc:subject/>
  <cp:keywords/>
  <cp:category/>
</cp:coreProperties>
</file>