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<sst xmlns="http://schemas.openxmlformats.org/spreadsheetml/2006/main" uniqueCount="81">
  <si>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</si>
  <si>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</si>
  <si>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</si>
  <si>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</si>
  <si>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</si>
  <si>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</si>
  <si>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</si>
  <si>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</si>
  <si>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</si>
  <si>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</si>
  <si>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</si>
  <si>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кухни</t>
  </si>
  <si>
    <t>Смесители для кухни SOLONE</t>
  </si>
  <si>
    <t>Смесители для кухни SOLONE (нерж сталь)</t>
  </si>
  <si>
    <t>SMS-180711</t>
  </si>
  <si>
    <t>EZA4-D090MG</t>
  </si>
  <si>
    <t>смеситель для кух. мойки ГРАФИТ с пов. изл, ø35, нерж. сталь, гайка EZA4-D090MG</t>
  </si>
  <si>
    <t>2 553.29 руб.</t>
  </si>
  <si>
    <t>шт</t>
  </si>
  <si>
    <t>SMS-180729</t>
  </si>
  <si>
    <t>EZA4-D090YB</t>
  </si>
  <si>
    <t>см-ль для кух. мойки с пов. изл, ø35,  нерж. сталь, цвет ЧЕРНЫЙ МАТОВЫЙ, гайка корона</t>
  </si>
  <si>
    <t>2 005.40 руб.</t>
  </si>
  <si>
    <t>SMS-290024</t>
  </si>
  <si>
    <t>EZA4-A090</t>
  </si>
  <si>
    <t>смеситель для кух. мойки с гофр. пов. изл, ø35, нерж. Сталь, гайка EZA4-A090</t>
  </si>
  <si>
    <t>2 406.48 руб.</t>
  </si>
  <si>
    <t>&gt;25</t>
  </si>
  <si>
    <t>SMS-290025</t>
  </si>
  <si>
    <t>EZA4-B090</t>
  </si>
  <si>
    <t>смеситель для кух. мойки с пов. изл, ø35, нерж. Сталь, гайка EZA4-B090</t>
  </si>
  <si>
    <t>2 377.73 руб.</t>
  </si>
  <si>
    <t>SMS-290026</t>
  </si>
  <si>
    <t>EZA4-C090</t>
  </si>
  <si>
    <t>смеситель для кух. мойки с пов. изл, ø35, нерж. Сталь, гайка EZA4-C090</t>
  </si>
  <si>
    <t>2 647.13 руб.</t>
  </si>
  <si>
    <t>SMS-290027</t>
  </si>
  <si>
    <t>EZA4-D090</t>
  </si>
  <si>
    <t>смеситель для кух. мойки с пов. изл, ø35, нерж. Сталь, гайка EZA4-D090</t>
  </si>
  <si>
    <t>1 752.65 руб.</t>
  </si>
  <si>
    <t>SMS-290028</t>
  </si>
  <si>
    <t>EZA4-F090KB</t>
  </si>
  <si>
    <t>смеситель для кух. мойки с гофр. Изл., ø35, нерж. Сталь, гайка, черный EZA4-F090KB</t>
  </si>
  <si>
    <t>2 613.84 руб.</t>
  </si>
  <si>
    <t>SMS-290029</t>
  </si>
  <si>
    <t>EZA4-F090GY</t>
  </si>
  <si>
    <t>смеситель для кух. мойки с гофр. Изл., ø35, нерж. Сталь, гайка, серый EZA4-F090GY</t>
  </si>
  <si>
    <t>&gt;10</t>
  </si>
  <si>
    <t>SMS-290030</t>
  </si>
  <si>
    <t>EZA4-F090GN</t>
  </si>
  <si>
    <t>смеситель для кух. мойки с гофр. Изл., ø35, нерж. Сталь, гайка, зеленый EZA4-F090GN</t>
  </si>
  <si>
    <t>SMS-290031</t>
  </si>
  <si>
    <t>EZA4-F090BU</t>
  </si>
  <si>
    <t>смеситель для кух. мойки с гофр. Изл., ø35, нерж. Сталь, гайка, голубой EZA4-F090BU</t>
  </si>
  <si>
    <t>SMS-290032</t>
  </si>
  <si>
    <t>JAT4-A094</t>
  </si>
  <si>
    <t>смеситель для кух. мойки с пов. изл, ø35, нерж. cталь, JAT4-A094</t>
  </si>
  <si>
    <t>2 753.08 руб.</t>
  </si>
  <si>
    <t>SMS-290033</t>
  </si>
  <si>
    <t>JAT18-A094</t>
  </si>
  <si>
    <t>смеситель для кух. мойки с доп. вытяжным изливом, нерж. Сталь, гайка JAT18-A094</t>
  </si>
  <si>
    <t>5 761.94 руб.</t>
  </si>
  <si>
    <t>SMS-290034</t>
  </si>
  <si>
    <t>SOL14-A630</t>
  </si>
  <si>
    <t>Моно смеситель, крепление на гайке SOL14-A630</t>
  </si>
  <si>
    <t>1 816.21 руб.</t>
  </si>
  <si>
    <t>SMS-290035</t>
  </si>
  <si>
    <t>SOL15-A630</t>
  </si>
  <si>
    <t>Моно смеситель, крепление на гайке SOL15-A630</t>
  </si>
  <si>
    <t>1 442.38 руб.</t>
  </si>
  <si>
    <t>SMS-290052</t>
  </si>
  <si>
    <t>KOP4-A094</t>
  </si>
  <si>
    <t>смеситель для кух. мойки ХРОМ с пов. изл, ø35, нерж. сталь, гайка KOP4-A094</t>
  </si>
  <si>
    <t>2 792.43 руб.</t>
  </si>
  <si>
    <t>SMS-290060</t>
  </si>
  <si>
    <t>EZA4-F090KW</t>
  </si>
  <si>
    <t>см-ль для кух. мойки с гофр. Изл., ø35, нерж. Сталь, гайка, белый EZA4-F090KW</t>
  </si>
  <si>
    <t>SMS-290061</t>
  </si>
  <si>
    <t>EZA4-D090GY</t>
  </si>
  <si>
    <t>- см-ль для кух. мойки с пов. изл, ø35,  мат. нерж. сталь, цвет СЕРЫЙ, мат., гайка EZA4-D090GY</t>
  </si>
  <si>
    <t>2 418.26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</si>
</sst>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b79ff40_fe7c_11ec_a2d8_00259070b487_a73d6bc4_3fbb_11ef_a5f3_047c1617b1431.png"/><Relationship Id="rId2" Type="http://schemas.openxmlformats.org/officeDocument/2006/relationships/image" Target="../media/288d8b70_3e0f_11ef_a5f1_047c1617b143_14e1e0a2_f93d_11ef_a6ea_047c1617b1432.jpeg"/><Relationship Id="rId3" Type="http://schemas.openxmlformats.org/officeDocument/2006/relationships/image" Target="../media/6af2c754_ad62_11ea_813b_003048fd731b_cfa9716f_7e65_11eb_8259_003048fd731b3.jpeg"/><Relationship Id="rId4" Type="http://schemas.openxmlformats.org/officeDocument/2006/relationships/image" Target="../media/6af2c756_ad62_11ea_813b_003048fd731b_cfa97170_7e65_11eb_8259_003048fd731b4.jpeg"/><Relationship Id="rId5" Type="http://schemas.openxmlformats.org/officeDocument/2006/relationships/image" Target="../media/6af2c758_ad62_11ea_813b_003048fd731b_cfa97171_7e65_11eb_8259_003048fd731b5.jpeg"/><Relationship Id="rId6" Type="http://schemas.openxmlformats.org/officeDocument/2006/relationships/image" Target="../media/6af2c75a_ad62_11ea_813b_003048fd731b_cfa97172_7e65_11eb_8259_003048fd731b6.jpeg"/><Relationship Id="rId7" Type="http://schemas.openxmlformats.org/officeDocument/2006/relationships/image" Target="../media/6af2c75c_ad62_11ea_813b_003048fd731b_cfa97173_7e65_11eb_8259_003048fd731b7.jpeg"/><Relationship Id="rId8" Type="http://schemas.openxmlformats.org/officeDocument/2006/relationships/image" Target="../media/6af2c75e_ad62_11ea_813b_003048fd731b_cfa97174_7e65_11eb_8259_003048fd731b8.jpeg"/><Relationship Id="rId9" Type="http://schemas.openxmlformats.org/officeDocument/2006/relationships/image" Target="../media/6af2c760_ad62_11ea_813b_003048fd731b_a73d6bc8_3fbb_11ef_a5f3_047c1617b1439.png"/><Relationship Id="rId10" Type="http://schemas.openxmlformats.org/officeDocument/2006/relationships/image" Target="../media/6af2c762_ad62_11ea_813b_003048fd731b_cfa97176_7e65_11eb_8259_003048fd731b10.jpeg"/><Relationship Id="rId11" Type="http://schemas.openxmlformats.org/officeDocument/2006/relationships/image" Target="../media/6af2c764_ad62_11ea_813b_003048fd731b_cfa97177_7e65_11eb_8259_003048fd731b11.jpeg"/><Relationship Id="rId12" Type="http://schemas.openxmlformats.org/officeDocument/2006/relationships/image" Target="../media/6af2c766_ad62_11ea_813b_003048fd731b_cfa97178_7e65_11eb_8259_003048fd731b12.jpeg"/><Relationship Id="rId13" Type="http://schemas.openxmlformats.org/officeDocument/2006/relationships/image" Target="../media/6af2c768_ad62_11ea_813b_003048fd731b_cfa97179_7e65_11eb_8259_003048fd731b13.jpeg"/><Relationship Id="rId14" Type="http://schemas.openxmlformats.org/officeDocument/2006/relationships/image" Target="../media/6af2c76a_ad62_11ea_813b_003048fd731b_cfa9717a_7e65_11eb_8259_003048fd731b14.jpeg"/><Relationship Id="rId15" Type="http://schemas.openxmlformats.org/officeDocument/2006/relationships/image" Target="../media/c52039a5_b87b_11eb_82af_003048fd731b_f01e38a0_67f8_11ec_a210_00259070b48715.jpeg"/><Relationship Id="rId16" Type="http://schemas.openxmlformats.org/officeDocument/2006/relationships/image" Target="../media/f8d83f4c_0ad6_11ec_831e_003048fd731b_f01e38a1_67f8_11ec_a210_00259070b48716.jpeg"/><Relationship Id="rId17" Type="http://schemas.openxmlformats.org/officeDocument/2006/relationships/image" Target="../media/604c4e9e_d7b4_11ed_a417_047c1617b143_a73d6bcb_3fbb_11ef_a5f3_047c1617b1431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868614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J6*2553.29</f>
        <v>0</v>
      </c>
      <c r="L6" s="5"/>
    </row>
    <row r="7" spans="1:12" customHeight="1" ht="105" outlineLevel="5">
      <c r="A7" s="1"/>
      <c r="B7" s="1">
        <v>883356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5</v>
      </c>
      <c r="H7" s="2">
        <v>0</v>
      </c>
      <c r="I7" s="1">
        <v>0</v>
      </c>
      <c r="J7" s="3" t="s">
        <v>18</v>
      </c>
      <c r="K7" s="2" t="str">
        <f>J7*2005.40</f>
        <v>0</v>
      </c>
      <c r="L7" s="5"/>
    </row>
    <row r="8" spans="1:12" customHeight="1" ht="105" outlineLevel="5">
      <c r="A8" s="1"/>
      <c r="B8" s="1">
        <v>827911</v>
      </c>
      <c r="C8" s="1" t="s">
        <v>23</v>
      </c>
      <c r="D8" s="1" t="s">
        <v>24</v>
      </c>
      <c r="E8" s="2" t="s">
        <v>25</v>
      </c>
      <c r="F8" s="2" t="s">
        <v>26</v>
      </c>
      <c r="G8" s="2" t="s">
        <v>27</v>
      </c>
      <c r="H8" s="2">
        <v>0</v>
      </c>
      <c r="I8" s="1">
        <v>0</v>
      </c>
      <c r="J8" s="3" t="s">
        <v>18</v>
      </c>
      <c r="K8" s="2" t="str">
        <f>J8*2406.48</f>
        <v>0</v>
      </c>
      <c r="L8" s="5"/>
    </row>
    <row r="9" spans="1:12" customHeight="1" ht="105" outlineLevel="5">
      <c r="A9" s="1"/>
      <c r="B9" s="1">
        <v>827912</v>
      </c>
      <c r="C9" s="1" t="s">
        <v>28</v>
      </c>
      <c r="D9" s="1" t="s">
        <v>29</v>
      </c>
      <c r="E9" s="2" t="s">
        <v>30</v>
      </c>
      <c r="F9" s="2" t="s">
        <v>31</v>
      </c>
      <c r="G9" s="2">
        <v>4</v>
      </c>
      <c r="H9" s="2">
        <v>0</v>
      </c>
      <c r="I9" s="1">
        <v>10</v>
      </c>
      <c r="J9" s="3" t="s">
        <v>18</v>
      </c>
      <c r="K9" s="2" t="str">
        <f>J9*2377.73</f>
        <v>0</v>
      </c>
      <c r="L9" s="5"/>
    </row>
    <row r="10" spans="1:12" customHeight="1" ht="105" outlineLevel="5">
      <c r="A10" s="1"/>
      <c r="B10" s="1">
        <v>827913</v>
      </c>
      <c r="C10" s="1" t="s">
        <v>32</v>
      </c>
      <c r="D10" s="1" t="s">
        <v>33</v>
      </c>
      <c r="E10" s="2" t="s">
        <v>34</v>
      </c>
      <c r="F10" s="2" t="s">
        <v>35</v>
      </c>
      <c r="G10" s="2">
        <v>5</v>
      </c>
      <c r="H10" s="2">
        <v>0</v>
      </c>
      <c r="I10" s="1">
        <v>0</v>
      </c>
      <c r="J10" s="3" t="s">
        <v>18</v>
      </c>
      <c r="K10" s="2" t="str">
        <f>J10*2647.13</f>
        <v>0</v>
      </c>
      <c r="L10" s="5"/>
    </row>
    <row r="11" spans="1:12" customHeight="1" ht="105" outlineLevel="5">
      <c r="A11" s="1"/>
      <c r="B11" s="1">
        <v>827914</v>
      </c>
      <c r="C11" s="1" t="s">
        <v>36</v>
      </c>
      <c r="D11" s="1" t="s">
        <v>37</v>
      </c>
      <c r="E11" s="2" t="s">
        <v>38</v>
      </c>
      <c r="F11" s="2" t="s">
        <v>39</v>
      </c>
      <c r="G11" s="2" t="s">
        <v>27</v>
      </c>
      <c r="H11" s="2">
        <v>0</v>
      </c>
      <c r="I11" s="1">
        <v>0</v>
      </c>
      <c r="J11" s="3" t="s">
        <v>18</v>
      </c>
      <c r="K11" s="2" t="str">
        <f>J11*1752.65</f>
        <v>0</v>
      </c>
      <c r="L11" s="5"/>
    </row>
    <row r="12" spans="1:12" customHeight="1" ht="105" outlineLevel="5">
      <c r="A12" s="1"/>
      <c r="B12" s="1">
        <v>827915</v>
      </c>
      <c r="C12" s="1" t="s">
        <v>40</v>
      </c>
      <c r="D12" s="1" t="s">
        <v>41</v>
      </c>
      <c r="E12" s="2" t="s">
        <v>42</v>
      </c>
      <c r="F12" s="2" t="s">
        <v>43</v>
      </c>
      <c r="G12" s="2">
        <v>0</v>
      </c>
      <c r="H12" s="2">
        <v>0</v>
      </c>
      <c r="I12" s="1">
        <v>0</v>
      </c>
      <c r="J12" s="3" t="s">
        <v>18</v>
      </c>
      <c r="K12" s="2" t="str">
        <f>J12*2613.84</f>
        <v>0</v>
      </c>
      <c r="L12" s="5"/>
    </row>
    <row r="13" spans="1:12" customHeight="1" ht="105" outlineLevel="5">
      <c r="A13" s="1"/>
      <c r="B13" s="1">
        <v>827916</v>
      </c>
      <c r="C13" s="1" t="s">
        <v>44</v>
      </c>
      <c r="D13" s="1" t="s">
        <v>45</v>
      </c>
      <c r="E13" s="2" t="s">
        <v>46</v>
      </c>
      <c r="F13" s="2" t="s">
        <v>43</v>
      </c>
      <c r="G13" s="2" t="s">
        <v>47</v>
      </c>
      <c r="H13" s="2">
        <v>0</v>
      </c>
      <c r="I13" s="1">
        <v>10</v>
      </c>
      <c r="J13" s="3" t="s">
        <v>18</v>
      </c>
      <c r="K13" s="2" t="str">
        <f>J13*2613.84</f>
        <v>0</v>
      </c>
      <c r="L13" s="5"/>
    </row>
    <row r="14" spans="1:12" customHeight="1" ht="105" outlineLevel="5">
      <c r="A14" s="1"/>
      <c r="B14" s="1">
        <v>827917</v>
      </c>
      <c r="C14" s="1" t="s">
        <v>48</v>
      </c>
      <c r="D14" s="1" t="s">
        <v>49</v>
      </c>
      <c r="E14" s="2" t="s">
        <v>50</v>
      </c>
      <c r="F14" s="2" t="s">
        <v>43</v>
      </c>
      <c r="G14" s="2">
        <v>9</v>
      </c>
      <c r="H14" s="2">
        <v>0</v>
      </c>
      <c r="I14" s="1">
        <v>0</v>
      </c>
      <c r="J14" s="3" t="s">
        <v>18</v>
      </c>
      <c r="K14" s="2" t="str">
        <f>J14*2613.84</f>
        <v>0</v>
      </c>
      <c r="L14" s="5"/>
    </row>
    <row r="15" spans="1:12" customHeight="1" ht="105" outlineLevel="5">
      <c r="A15" s="1"/>
      <c r="B15" s="1">
        <v>827918</v>
      </c>
      <c r="C15" s="1" t="s">
        <v>51</v>
      </c>
      <c r="D15" s="1" t="s">
        <v>52</v>
      </c>
      <c r="E15" s="2" t="s">
        <v>53</v>
      </c>
      <c r="F15" s="2" t="s">
        <v>43</v>
      </c>
      <c r="G15" s="2">
        <v>2</v>
      </c>
      <c r="H15" s="2">
        <v>0</v>
      </c>
      <c r="I15" s="1">
        <v>10</v>
      </c>
      <c r="J15" s="3" t="s">
        <v>18</v>
      </c>
      <c r="K15" s="2" t="str">
        <f>J15*2613.84</f>
        <v>0</v>
      </c>
      <c r="L15" s="5"/>
    </row>
    <row r="16" spans="1:12" customHeight="1" ht="105" outlineLevel="5">
      <c r="A16" s="1"/>
      <c r="B16" s="1">
        <v>827919</v>
      </c>
      <c r="C16" s="1" t="s">
        <v>54</v>
      </c>
      <c r="D16" s="1" t="s">
        <v>55</v>
      </c>
      <c r="E16" s="2" t="s">
        <v>56</v>
      </c>
      <c r="F16" s="2" t="s">
        <v>57</v>
      </c>
      <c r="G16" s="2">
        <v>8</v>
      </c>
      <c r="H16" s="2">
        <v>0</v>
      </c>
      <c r="I16" s="1">
        <v>0</v>
      </c>
      <c r="J16" s="3" t="s">
        <v>18</v>
      </c>
      <c r="K16" s="2" t="str">
        <f>J16*2753.08</f>
        <v>0</v>
      </c>
      <c r="L16" s="5"/>
    </row>
    <row r="17" spans="1:12" customHeight="1" ht="105" outlineLevel="5">
      <c r="A17" s="1"/>
      <c r="B17" s="1">
        <v>827920</v>
      </c>
      <c r="C17" s="1" t="s">
        <v>58</v>
      </c>
      <c r="D17" s="1" t="s">
        <v>59</v>
      </c>
      <c r="E17" s="2" t="s">
        <v>60</v>
      </c>
      <c r="F17" s="2" t="s">
        <v>61</v>
      </c>
      <c r="G17" s="2">
        <v>8</v>
      </c>
      <c r="H17" s="2">
        <v>0</v>
      </c>
      <c r="I17" s="1">
        <v>0</v>
      </c>
      <c r="J17" s="3" t="s">
        <v>18</v>
      </c>
      <c r="K17" s="2" t="str">
        <f>J17*5761.94</f>
        <v>0</v>
      </c>
      <c r="L17" s="5"/>
    </row>
    <row r="18" spans="1:12" customHeight="1" ht="105" outlineLevel="5">
      <c r="A18" s="1"/>
      <c r="B18" s="1">
        <v>827921</v>
      </c>
      <c r="C18" s="1" t="s">
        <v>62</v>
      </c>
      <c r="D18" s="1" t="s">
        <v>63</v>
      </c>
      <c r="E18" s="2" t="s">
        <v>64</v>
      </c>
      <c r="F18" s="2" t="s">
        <v>65</v>
      </c>
      <c r="G18" s="2" t="s">
        <v>27</v>
      </c>
      <c r="H18" s="2">
        <v>0</v>
      </c>
      <c r="I18" s="1">
        <v>0</v>
      </c>
      <c r="J18" s="3" t="s">
        <v>18</v>
      </c>
      <c r="K18" s="2" t="str">
        <f>J18*1816.21</f>
        <v>0</v>
      </c>
      <c r="L18" s="5"/>
    </row>
    <row r="19" spans="1:12" customHeight="1" ht="105" outlineLevel="5">
      <c r="A19" s="1"/>
      <c r="B19" s="1">
        <v>827922</v>
      </c>
      <c r="C19" s="1" t="s">
        <v>66</v>
      </c>
      <c r="D19" s="1" t="s">
        <v>67</v>
      </c>
      <c r="E19" s="2" t="s">
        <v>68</v>
      </c>
      <c r="F19" s="2" t="s">
        <v>69</v>
      </c>
      <c r="G19" s="2" t="s">
        <v>47</v>
      </c>
      <c r="H19" s="2">
        <v>0</v>
      </c>
      <c r="I19" s="1">
        <v>0</v>
      </c>
      <c r="J19" s="3" t="s">
        <v>18</v>
      </c>
      <c r="K19" s="2" t="str">
        <f>J19*1442.38</f>
        <v>0</v>
      </c>
      <c r="L19" s="5"/>
    </row>
    <row r="20" spans="1:12" customHeight="1" ht="105" outlineLevel="5">
      <c r="A20" s="1"/>
      <c r="B20" s="1">
        <v>833059</v>
      </c>
      <c r="C20" s="1" t="s">
        <v>70</v>
      </c>
      <c r="D20" s="1" t="s">
        <v>71</v>
      </c>
      <c r="E20" s="2" t="s">
        <v>72</v>
      </c>
      <c r="F20" s="2" t="s">
        <v>73</v>
      </c>
      <c r="G20" s="2">
        <v>0</v>
      </c>
      <c r="H20" s="2">
        <v>0</v>
      </c>
      <c r="I20" s="1">
        <v>0</v>
      </c>
      <c r="J20" s="3" t="s">
        <v>18</v>
      </c>
      <c r="K20" s="2" t="str">
        <f>J20*2792.43</f>
        <v>0</v>
      </c>
      <c r="L20" s="5"/>
    </row>
    <row r="21" spans="1:12" customHeight="1" ht="105" outlineLevel="5">
      <c r="A21" s="1"/>
      <c r="B21" s="1">
        <v>834700</v>
      </c>
      <c r="C21" s="1" t="s">
        <v>74</v>
      </c>
      <c r="D21" s="1" t="s">
        <v>75</v>
      </c>
      <c r="E21" s="2" t="s">
        <v>76</v>
      </c>
      <c r="F21" s="2" t="s">
        <v>43</v>
      </c>
      <c r="G21" s="2" t="s">
        <v>47</v>
      </c>
      <c r="H21" s="2">
        <v>0</v>
      </c>
      <c r="I21" s="1">
        <v>10</v>
      </c>
      <c r="J21" s="3" t="s">
        <v>18</v>
      </c>
      <c r="K21" s="2" t="str">
        <f>J21*2613.84</f>
        <v>0</v>
      </c>
      <c r="L21" s="5"/>
    </row>
    <row r="22" spans="1:12" customHeight="1" ht="105" outlineLevel="5">
      <c r="A22" s="1"/>
      <c r="B22" s="1">
        <v>877764</v>
      </c>
      <c r="C22" s="1" t="s">
        <v>77</v>
      </c>
      <c r="D22" s="1" t="s">
        <v>78</v>
      </c>
      <c r="E22" s="2" t="s">
        <v>79</v>
      </c>
      <c r="F22" s="2" t="s">
        <v>80</v>
      </c>
      <c r="G22" s="2">
        <v>0</v>
      </c>
      <c r="H22" s="2">
        <v>0</v>
      </c>
      <c r="I22" s="1">
        <v>0</v>
      </c>
      <c r="J22" s="3" t="s">
        <v>18</v>
      </c>
      <c r="K22" s="2" t="str">
        <f>J22*2418.26</f>
        <v>0</v>
      </c>
      <c r="L2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2026-06-22T09:20:04+03:00</dcterms:created>
  <dcterms:modified xsi:type="dcterms:W3CDTF">2026-06-22T09:20:04+03:00</dcterms:modified>
  <dc:title>Untitled Spreadsheet</dc:title>
  <dc:description/>
  <dc:subject/>
  <cp:keywords/>
  <cp:category/>
</cp:coreProperties>
</file>