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<sst xmlns="http://schemas.openxmlformats.org/spreadsheetml/2006/main" uniqueCount="77">
  <si>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</si>
  <si>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</si>
  <si>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</si>
  <si>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</si>
  <si>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</si>
  <si>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</si>
  <si>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</si>
  <si>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</si>
  <si>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</si>
  <si>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</si>
  <si>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</si>
  <si>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Узлы нижнего подключения</t>
  </si>
  <si>
    <t>Узлы нижнего подключения VIEIR (ручная регулировка)</t>
  </si>
  <si>
    <t>RAR-210009</t>
  </si>
  <si>
    <t>V3001.08</t>
  </si>
  <si>
    <t>Узел для нижн. подкл. рад. ПРЯМОЙ с шар кранами (c компл. адаптеров 1/2"), 3/4хЕвроконус (1/48шт)</t>
  </si>
  <si>
    <t>1 034.36 руб.</t>
  </si>
  <si>
    <t>&gt;50</t>
  </si>
  <si>
    <t>шт</t>
  </si>
  <si>
    <t>RAR-210023</t>
  </si>
  <si>
    <t>V3001.09</t>
  </si>
  <si>
    <t>Узел для нижн. подкл. рад. УГЛОВОЙ с шар кранами (c компл. адаптеров 1/2"), 3/4хЕвроконус (1/48шт)</t>
  </si>
  <si>
    <t>1 004.72 руб.</t>
  </si>
  <si>
    <t>VER-000637</t>
  </si>
  <si>
    <t>V3001.08-C</t>
  </si>
  <si>
    <t>Узел нижнего подключения радиатора, 3/4" ПРЯМОЙ ЧЕРНЫЙ с адаптерами (48/1шт)</t>
  </si>
  <si>
    <t>1 274.62 руб.</t>
  </si>
  <si>
    <t>VER-000638</t>
  </si>
  <si>
    <t>V3001.08-F</t>
  </si>
  <si>
    <t>Узел нижнего подключения радиатора, 3/4" ПРЯМОЙ БЕЛЫЙ с адаптерами (48/1шт)</t>
  </si>
  <si>
    <t>VER-000639</t>
  </si>
  <si>
    <t>V3001.09-C</t>
  </si>
  <si>
    <t>Узел нижнего подключения радиатора, 3/4" УГЛОВОЙ ЧЕРНЫЙ с адаптерами (48/1шт)</t>
  </si>
  <si>
    <t>1 243.42 руб.</t>
  </si>
  <si>
    <t>VER-000640</t>
  </si>
  <si>
    <t>V3001.09-F</t>
  </si>
  <si>
    <t>Узел нижнего подключения радиатора, 3/4" УГЛОВОЙ БЕЛЫЙ с адаптерами (48/1шт)</t>
  </si>
  <si>
    <t>VER-000699</t>
  </si>
  <si>
    <t>VRD34M</t>
  </si>
  <si>
    <t>Ниппель переходной для узла подключения радиатора 1/2"M*3/4"M (60/5шт)</t>
  </si>
  <si>
    <t>96.73 руб.</t>
  </si>
  <si>
    <t>&gt;100</t>
  </si>
  <si>
    <t>VER-001155</t>
  </si>
  <si>
    <t>VR1155</t>
  </si>
  <si>
    <t>Кран ПРЯМОЙ 3/4"x1/2" нижнего подключения для радиатора раздельный (100/1шт)</t>
  </si>
  <si>
    <t>471.16 руб.</t>
  </si>
  <si>
    <t>&gt;10</t>
  </si>
  <si>
    <t>VER-001156</t>
  </si>
  <si>
    <t>VR1156</t>
  </si>
  <si>
    <t>Кран УГЛОВОЙ 3/4"x1/2" нижнего подключения для радиатора раздельный (100/1шт)</t>
  </si>
  <si>
    <t>527.32 руб.</t>
  </si>
  <si>
    <t>VER-001800</t>
  </si>
  <si>
    <t>V3001.11</t>
  </si>
  <si>
    <t>Узел радиаторный 3/4" ПРЯМОЙ со встроенными кранами и БАЙПАСОМ (для однотрубных систем) (48/1шт)</t>
  </si>
  <si>
    <t>1 212.22 руб.</t>
  </si>
  <si>
    <t>VER-001801</t>
  </si>
  <si>
    <t>V3001.10</t>
  </si>
  <si>
    <t>Узел радиаторный 3/4" УГЛОВОЙ со встроенными кранами и БАЙПАСОМ (для однотрубных систем) (48/1шт)</t>
  </si>
  <si>
    <t>1 416.59 руб.</t>
  </si>
  <si>
    <t>VER-001916</t>
  </si>
  <si>
    <t>Вентиль для радиат. "Мультифлекс" 3/4"-ПРЯМОЙ "ViEiR" (48/1шт)</t>
  </si>
  <si>
    <t>VER-001917</t>
  </si>
  <si>
    <t>Вентиль для радиатора с шаровым затвором, 3/4"-ПРЯМОЙ (48/1шт)</t>
  </si>
  <si>
    <t>VER-001918</t>
  </si>
  <si>
    <t>VER-001919</t>
  </si>
  <si>
    <t>Вентиль для радиат. "Мультифлекс" 3/4"-УГЛОВОЙ "ViEiR" (48/1шт)</t>
  </si>
  <si>
    <t>VER-001920</t>
  </si>
  <si>
    <t>Вентиль для радиатора, 3/4"-УГЛОВОЙ (48/1шт)</t>
  </si>
  <si>
    <t>VER-001921</t>
  </si>
  <si>
    <t>VER-001922</t>
  </si>
  <si>
    <t>V3002.08</t>
  </si>
  <si>
    <t>Узел для нижн. подкл. рад. ПРЯМОЙ вентильный (c компл. адаптеров 1/2"), 3/4хЕвроконус (1/48шт)</t>
  </si>
  <si>
    <t>1 109.25 руб.</t>
  </si>
  <si>
    <t>VER-001923</t>
  </si>
  <si>
    <t>V3002.09</t>
  </si>
  <si>
    <t>Узел для нижн. подкл. рад. УГЛОВОЙ вентильный (c компл. адаптеров 1/2"), 3/4хЕвроконус (1/48шт)</t>
  </si>
  <si>
    <t>971.96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</si>
</sst>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b7a769_3767_11ea_810f_003048fd731b_f74277e3_a580_11ee_a526_047c1617b1431.jpeg"/><Relationship Id="rId2" Type="http://schemas.openxmlformats.org/officeDocument/2006/relationships/image" Target="../media/365e714d_68f5_11ea_8111_003048fd731b_f74277df_a580_11ee_a526_047c1617b1432.jpeg"/><Relationship Id="rId3" Type="http://schemas.openxmlformats.org/officeDocument/2006/relationships/image" Target="../media/efe04996_729c_11ee_a4e3_047c1617b143_cfd40f26_a580_11ee_a526_047c1617b1433.jpeg"/><Relationship Id="rId4" Type="http://schemas.openxmlformats.org/officeDocument/2006/relationships/image" Target="../media/efe04998_729c_11ee_a4e3_047c1617b143_cfd40f29_a580_11ee_a526_047c1617b1434.jpeg"/><Relationship Id="rId5" Type="http://schemas.openxmlformats.org/officeDocument/2006/relationships/image" Target="../media/efe0499a_729c_11ee_a4e3_047c1617b143_cfd40f2d_a580_11ee_a526_047c1617b1435.jpeg"/><Relationship Id="rId6" Type="http://schemas.openxmlformats.org/officeDocument/2006/relationships/image" Target="../media/efe0499c_729c_11ee_a4e3_047c1617b143_cfd40f2f_a580_11ee_a526_047c1617b1436.jpeg"/><Relationship Id="rId7" Type="http://schemas.openxmlformats.org/officeDocument/2006/relationships/image" Target="../media/4bc12b6e_b632_11ee_a53c_047c1617b143_20fe9ce9_793a_11f0_a79f_047c1617b1437.jpeg"/><Relationship Id="rId8" Type="http://schemas.openxmlformats.org/officeDocument/2006/relationships/image" Target="../media/5a6d7b2b_847d_11ef_a64e_047c1617b143_1b5db36a_f93d_11ef_a6ea_047c1617b1438.jpeg"/><Relationship Id="rId9" Type="http://schemas.openxmlformats.org/officeDocument/2006/relationships/image" Target="../media/5a6d7b2d_847d_11ef_a64e_047c1617b143_64c8bb40_5a46_11f0_a775_047c1617b1439.jpeg"/><Relationship Id="rId10" Type="http://schemas.openxmlformats.org/officeDocument/2006/relationships/image" Target="../media/1ca69396_04fa_11f1_a85e_047c1617b143_2ed140a9_0c97_11f1_a86a_047c1617b14310.jpeg"/><Relationship Id="rId11" Type="http://schemas.openxmlformats.org/officeDocument/2006/relationships/image" Target="../media/1ca69398_04fa_11f1_a85e_047c1617b143_2ed140aa_0c97_11f1_a86a_047c1617b143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824683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J5*1034.36</f>
        <v>0</v>
      </c>
      <c r="L5" s="5"/>
    </row>
    <row r="6" spans="1:12" customHeight="1" ht="105" outlineLevel="4">
      <c r="A6" s="1"/>
      <c r="B6" s="1">
        <v>825201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J6*1004.72</f>
        <v>0</v>
      </c>
      <c r="L6" s="5"/>
    </row>
    <row r="7" spans="1:12" customHeight="1" ht="105" outlineLevel="4">
      <c r="A7" s="1"/>
      <c r="B7" s="1">
        <v>880047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17</v>
      </c>
      <c r="H7" s="2">
        <v>0</v>
      </c>
      <c r="I7" s="1">
        <v>0</v>
      </c>
      <c r="J7" s="3" t="s">
        <v>18</v>
      </c>
      <c r="K7" s="2" t="str">
        <f>J7*1274.62</f>
        <v>0</v>
      </c>
      <c r="L7" s="5"/>
    </row>
    <row r="8" spans="1:12" customHeight="1" ht="105" outlineLevel="4">
      <c r="A8" s="1"/>
      <c r="B8" s="1">
        <v>880048</v>
      </c>
      <c r="C8" s="1" t="s">
        <v>27</v>
      </c>
      <c r="D8" s="1" t="s">
        <v>28</v>
      </c>
      <c r="E8" s="2" t="s">
        <v>29</v>
      </c>
      <c r="F8" s="2" t="s">
        <v>26</v>
      </c>
      <c r="G8" s="2" t="s">
        <v>17</v>
      </c>
      <c r="H8" s="2">
        <v>0</v>
      </c>
      <c r="I8" s="1">
        <v>0</v>
      </c>
      <c r="J8" s="3" t="s">
        <v>18</v>
      </c>
      <c r="K8" s="2" t="str">
        <f>J8*1274.62</f>
        <v>0</v>
      </c>
      <c r="L8" s="5"/>
    </row>
    <row r="9" spans="1:12" customHeight="1" ht="105" outlineLevel="4">
      <c r="A9" s="1"/>
      <c r="B9" s="1">
        <v>880049</v>
      </c>
      <c r="C9" s="1" t="s">
        <v>30</v>
      </c>
      <c r="D9" s="1" t="s">
        <v>31</v>
      </c>
      <c r="E9" s="2" t="s">
        <v>32</v>
      </c>
      <c r="F9" s="2" t="s">
        <v>33</v>
      </c>
      <c r="G9" s="2" t="s">
        <v>17</v>
      </c>
      <c r="H9" s="2">
        <v>0</v>
      </c>
      <c r="I9" s="1">
        <v>0</v>
      </c>
      <c r="J9" s="3" t="s">
        <v>18</v>
      </c>
      <c r="K9" s="2" t="str">
        <f>J9*1243.42</f>
        <v>0</v>
      </c>
      <c r="L9" s="5"/>
    </row>
    <row r="10" spans="1:12" customHeight="1" ht="105" outlineLevel="4">
      <c r="A10" s="1"/>
      <c r="B10" s="1">
        <v>880050</v>
      </c>
      <c r="C10" s="1" t="s">
        <v>34</v>
      </c>
      <c r="D10" s="1" t="s">
        <v>35</v>
      </c>
      <c r="E10" s="2" t="s">
        <v>36</v>
      </c>
      <c r="F10" s="2" t="s">
        <v>33</v>
      </c>
      <c r="G10" s="2" t="s">
        <v>17</v>
      </c>
      <c r="H10" s="2">
        <v>0</v>
      </c>
      <c r="I10" s="1">
        <v>0</v>
      </c>
      <c r="J10" s="3" t="s">
        <v>18</v>
      </c>
      <c r="K10" s="2" t="str">
        <f>J10*1243.42</f>
        <v>0</v>
      </c>
      <c r="L10" s="5"/>
    </row>
    <row r="11" spans="1:12" customHeight="1" ht="105" outlineLevel="4">
      <c r="A11" s="1"/>
      <c r="B11" s="1">
        <v>884615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41</v>
      </c>
      <c r="H11" s="2">
        <v>0</v>
      </c>
      <c r="I11" s="1">
        <v>0</v>
      </c>
      <c r="J11" s="3" t="s">
        <v>18</v>
      </c>
      <c r="K11" s="2" t="str">
        <f>J11*96.73</f>
        <v>0</v>
      </c>
      <c r="L11" s="5"/>
    </row>
    <row r="12" spans="1:12" customHeight="1" ht="105" outlineLevel="4">
      <c r="A12" s="1"/>
      <c r="B12" s="1">
        <v>883950</v>
      </c>
      <c r="C12" s="1" t="s">
        <v>42</v>
      </c>
      <c r="D12" s="1" t="s">
        <v>43</v>
      </c>
      <c r="E12" s="2" t="s">
        <v>44</v>
      </c>
      <c r="F12" s="2" t="s">
        <v>45</v>
      </c>
      <c r="G12" s="2" t="s">
        <v>46</v>
      </c>
      <c r="H12" s="2">
        <v>0</v>
      </c>
      <c r="I12" s="1">
        <v>0</v>
      </c>
      <c r="J12" s="3" t="s">
        <v>18</v>
      </c>
      <c r="K12" s="2" t="str">
        <f>J12*471.16</f>
        <v>0</v>
      </c>
      <c r="L12" s="5"/>
    </row>
    <row r="13" spans="1:12" customHeight="1" ht="105" outlineLevel="4">
      <c r="A13" s="1"/>
      <c r="B13" s="1">
        <v>883951</v>
      </c>
      <c r="C13" s="1" t="s">
        <v>47</v>
      </c>
      <c r="D13" s="1" t="s">
        <v>48</v>
      </c>
      <c r="E13" s="2" t="s">
        <v>49</v>
      </c>
      <c r="F13" s="2" t="s">
        <v>50</v>
      </c>
      <c r="G13" s="2" t="s">
        <v>46</v>
      </c>
      <c r="H13" s="2">
        <v>0</v>
      </c>
      <c r="I13" s="1">
        <v>0</v>
      </c>
      <c r="J13" s="3" t="s">
        <v>18</v>
      </c>
      <c r="K13" s="2" t="str">
        <f>J13*527.32</f>
        <v>0</v>
      </c>
      <c r="L13" s="5"/>
    </row>
    <row r="14" spans="1:12" customHeight="1" ht="105" outlineLevel="4">
      <c r="A14" s="1"/>
      <c r="B14" s="1">
        <v>955852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8</v>
      </c>
      <c r="H14" s="2">
        <v>0</v>
      </c>
      <c r="I14" s="1">
        <v>0</v>
      </c>
      <c r="J14" s="3" t="s">
        <v>18</v>
      </c>
      <c r="K14" s="2" t="str">
        <f>J14*1212.22</f>
        <v>0</v>
      </c>
      <c r="L14" s="5"/>
    </row>
    <row r="15" spans="1:12" customHeight="1" ht="105" outlineLevel="4">
      <c r="A15" s="1"/>
      <c r="B15" s="1">
        <v>955853</v>
      </c>
      <c r="C15" s="1" t="s">
        <v>55</v>
      </c>
      <c r="D15" s="1" t="s">
        <v>56</v>
      </c>
      <c r="E15" s="2" t="s">
        <v>57</v>
      </c>
      <c r="F15" s="2" t="s">
        <v>58</v>
      </c>
      <c r="G15" s="2" t="s">
        <v>46</v>
      </c>
      <c r="H15" s="2">
        <v>0</v>
      </c>
      <c r="I15" s="1">
        <v>0</v>
      </c>
      <c r="J15" s="3" t="s">
        <v>18</v>
      </c>
      <c r="K15" s="2" t="str">
        <f>J15*1416.59</f>
        <v>0</v>
      </c>
      <c r="L15" s="5"/>
    </row>
    <row r="16" spans="1:12" outlineLevel="4">
      <c r="A16" s="1"/>
      <c r="B16" s="1">
        <v>960526</v>
      </c>
      <c r="C16" s="1" t="s">
        <v>59</v>
      </c>
      <c r="D16" s="1" t="s">
        <v>14</v>
      </c>
      <c r="E16" s="2" t="s">
        <v>60</v>
      </c>
      <c r="F16" s="2" t="s">
        <v>16</v>
      </c>
      <c r="G16" s="2">
        <v>0</v>
      </c>
      <c r="H16" s="2">
        <v>0</v>
      </c>
      <c r="I16" s="1">
        <v>0</v>
      </c>
      <c r="J16" s="3" t="s">
        <v>18</v>
      </c>
      <c r="K16" s="2" t="str">
        <f>J16*1034.36</f>
        <v>0</v>
      </c>
      <c r="L16" s="5"/>
    </row>
    <row r="17" spans="1:12" outlineLevel="4">
      <c r="A17" s="1"/>
      <c r="B17" s="1">
        <v>960527</v>
      </c>
      <c r="C17" s="1" t="s">
        <v>61</v>
      </c>
      <c r="D17" s="1" t="s">
        <v>24</v>
      </c>
      <c r="E17" s="2" t="s">
        <v>62</v>
      </c>
      <c r="F17" s="2" t="s">
        <v>26</v>
      </c>
      <c r="G17" s="2">
        <v>0</v>
      </c>
      <c r="H17" s="2">
        <v>0</v>
      </c>
      <c r="I17" s="1">
        <v>0</v>
      </c>
      <c r="J17" s="3" t="s">
        <v>18</v>
      </c>
      <c r="K17" s="2" t="str">
        <f>J17*1274.62</f>
        <v>0</v>
      </c>
      <c r="L17" s="5"/>
    </row>
    <row r="18" spans="1:12" outlineLevel="4">
      <c r="A18" s="1"/>
      <c r="B18" s="1">
        <v>960528</v>
      </c>
      <c r="C18" s="1" t="s">
        <v>63</v>
      </c>
      <c r="D18" s="1" t="s">
        <v>28</v>
      </c>
      <c r="E18" s="2" t="s">
        <v>62</v>
      </c>
      <c r="F18" s="2" t="s">
        <v>26</v>
      </c>
      <c r="G18" s="2">
        <v>-2</v>
      </c>
      <c r="H18" s="2">
        <v>0</v>
      </c>
      <c r="I18" s="1">
        <v>0</v>
      </c>
      <c r="J18" s="3" t="s">
        <v>18</v>
      </c>
      <c r="K18" s="2" t="str">
        <f>J18*1274.62</f>
        <v>0</v>
      </c>
      <c r="L18" s="5"/>
    </row>
    <row r="19" spans="1:12" outlineLevel="4">
      <c r="A19" s="1"/>
      <c r="B19" s="1">
        <v>960529</v>
      </c>
      <c r="C19" s="1" t="s">
        <v>64</v>
      </c>
      <c r="D19" s="1" t="s">
        <v>20</v>
      </c>
      <c r="E19" s="2" t="s">
        <v>65</v>
      </c>
      <c r="F19" s="2" t="s">
        <v>22</v>
      </c>
      <c r="G19" s="2">
        <v>0</v>
      </c>
      <c r="H19" s="2">
        <v>0</v>
      </c>
      <c r="I19" s="1">
        <v>0</v>
      </c>
      <c r="J19" s="3" t="s">
        <v>18</v>
      </c>
      <c r="K19" s="2" t="str">
        <f>J19*1004.72</f>
        <v>0</v>
      </c>
      <c r="L19" s="5"/>
    </row>
    <row r="20" spans="1:12" outlineLevel="4">
      <c r="A20" s="1"/>
      <c r="B20" s="1">
        <v>960530</v>
      </c>
      <c r="C20" s="1" t="s">
        <v>66</v>
      </c>
      <c r="D20" s="1" t="s">
        <v>31</v>
      </c>
      <c r="E20" s="2" t="s">
        <v>67</v>
      </c>
      <c r="F20" s="2" t="s">
        <v>33</v>
      </c>
      <c r="G20" s="2">
        <v>0</v>
      </c>
      <c r="H20" s="2">
        <v>0</v>
      </c>
      <c r="I20" s="1">
        <v>0</v>
      </c>
      <c r="J20" s="3" t="s">
        <v>18</v>
      </c>
      <c r="K20" s="2" t="str">
        <f>J20*1243.42</f>
        <v>0</v>
      </c>
      <c r="L20" s="5"/>
    </row>
    <row r="21" spans="1:12" outlineLevel="4">
      <c r="A21" s="1"/>
      <c r="B21" s="1">
        <v>960531</v>
      </c>
      <c r="C21" s="1" t="s">
        <v>68</v>
      </c>
      <c r="D21" s="1" t="s">
        <v>35</v>
      </c>
      <c r="E21" s="2" t="s">
        <v>67</v>
      </c>
      <c r="F21" s="2" t="s">
        <v>33</v>
      </c>
      <c r="G21" s="2">
        <v>0</v>
      </c>
      <c r="H21" s="2">
        <v>0</v>
      </c>
      <c r="I21" s="1">
        <v>0</v>
      </c>
      <c r="J21" s="3" t="s">
        <v>18</v>
      </c>
      <c r="K21" s="2" t="str">
        <f>J21*1243.42</f>
        <v>0</v>
      </c>
      <c r="L21" s="5"/>
    </row>
    <row r="22" spans="1:12" outlineLevel="4">
      <c r="A22" s="1"/>
      <c r="B22" s="1">
        <v>960532</v>
      </c>
      <c r="C22" s="1" t="s">
        <v>69</v>
      </c>
      <c r="D22" s="1" t="s">
        <v>70</v>
      </c>
      <c r="E22" s="2" t="s">
        <v>71</v>
      </c>
      <c r="F22" s="2" t="s">
        <v>72</v>
      </c>
      <c r="G22" s="2" t="s">
        <v>46</v>
      </c>
      <c r="H22" s="2">
        <v>0</v>
      </c>
      <c r="I22" s="1">
        <v>0</v>
      </c>
      <c r="J22" s="3" t="s">
        <v>18</v>
      </c>
      <c r="K22" s="2" t="str">
        <f>J22*1109.25</f>
        <v>0</v>
      </c>
      <c r="L22" s="5"/>
    </row>
    <row r="23" spans="1:12" outlineLevel="4">
      <c r="A23" s="1"/>
      <c r="B23" s="1">
        <v>960533</v>
      </c>
      <c r="C23" s="1" t="s">
        <v>73</v>
      </c>
      <c r="D23" s="1" t="s">
        <v>74</v>
      </c>
      <c r="E23" s="2" t="s">
        <v>75</v>
      </c>
      <c r="F23" s="2" t="s">
        <v>76</v>
      </c>
      <c r="G23" s="2" t="s">
        <v>46</v>
      </c>
      <c r="H23" s="2">
        <v>0</v>
      </c>
      <c r="I23" s="1">
        <v>0</v>
      </c>
      <c r="J23" s="3" t="s">
        <v>18</v>
      </c>
      <c r="K23" s="2" t="str">
        <f>J23*971.96</f>
        <v>0</v>
      </c>
      <c r="L2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2026-10-11T17:43:47+03:00</dcterms:created>
  <dcterms:modified xsi:type="dcterms:W3CDTF">2026-10-11T17:43:47+03:00</dcterms:modified>
  <dc:title>Untitled Spreadsheet</dc:title>
  <dc:description/>
  <dc:subject/>
  <cp:keywords/>
  <cp:category/>
</cp:coreProperties>
</file>