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<sst xmlns="http://schemas.openxmlformats.org/spreadsheetml/2006/main" uniqueCount="64">
  <si>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</si>
  <si>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</si>
  <si>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</si>
  <si>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</si>
  <si>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</si>
  <si>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</si>
  <si>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</si>
  <si>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</si>
  <si>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</si>
  <si>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</si>
  <si>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</si>
  <si>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Комплектующие</t>
  </si>
  <si>
    <t>KIO-700001</t>
  </si>
  <si>
    <t>VRQ22</t>
  </si>
  <si>
    <t>Набор кранов для подкючения газового котла 1/2-3/4 "ViEiR" (16/1шт)</t>
  </si>
  <si>
    <t>3 015.09 руб.</t>
  </si>
  <si>
    <t>шт</t>
  </si>
  <si>
    <t>SOS-110014</t>
  </si>
  <si>
    <t>BL12</t>
  </si>
  <si>
    <t>Группа безопасности бойлера 1/2"x3/4" 7 бар  (200/10шт)</t>
  </si>
  <si>
    <t>1 417.71 руб.</t>
  </si>
  <si>
    <t>&gt;10</t>
  </si>
  <si>
    <t>TRX-100100</t>
  </si>
  <si>
    <t>fugas (фугас)</t>
  </si>
  <si>
    <t>Комплект трехход клапана dLine U 3/4 с электроприводом для подключ котла к бойлеру кос нагрева 2°С-9</t>
  </si>
  <si>
    <t>5 966.04 руб.</t>
  </si>
  <si>
    <t>VER-000356</t>
  </si>
  <si>
    <t>VRKT-1</t>
  </si>
  <si>
    <t>Выносной температурный датчик бойлера ГВС для котла, сопротивление-50 кОм (1шт)</t>
  </si>
  <si>
    <t>250.63 руб.</t>
  </si>
  <si>
    <t>&gt;25</t>
  </si>
  <si>
    <t>VER-000357</t>
  </si>
  <si>
    <t>VRKT-2</t>
  </si>
  <si>
    <t>Выносной температурный датчик для котла (1пара)</t>
  </si>
  <si>
    <t>454.45 руб.</t>
  </si>
  <si>
    <t>пар</t>
  </si>
  <si>
    <t>VER-000358</t>
  </si>
  <si>
    <t>VRKT-3</t>
  </si>
  <si>
    <t>Трехходовой клапан 3/4” с электропривод и датчиком для подключ котла к бойлеру кос нагрева (FUGAS)</t>
  </si>
  <si>
    <t>5 670.84 руб.</t>
  </si>
  <si>
    <t>VER-001242</t>
  </si>
  <si>
    <t>VR155</t>
  </si>
  <si>
    <t>Ответный тройник для трёхходового клапана VRKT-3, 3/4"(40/10шт)</t>
  </si>
  <si>
    <t>831.91 руб.</t>
  </si>
  <si>
    <t>VER-001318</t>
  </si>
  <si>
    <t>VRDN1-112</t>
  </si>
  <si>
    <t>Магнитный уловитель для гидрострелки 3/4" (120/5шт)</t>
  </si>
  <si>
    <t>632.61 руб.</t>
  </si>
  <si>
    <t>VLC-1142002</t>
  </si>
  <si>
    <t>VT.461.N.04</t>
  </si>
  <si>
    <t>Группа безопасности бойлера (группа 1/2 + сифон) (1 /8шт)</t>
  </si>
  <si>
    <t>3 361.00 руб.</t>
  </si>
  <si>
    <t>VLC-1142003</t>
  </si>
  <si>
    <t>VT.461.N.05</t>
  </si>
  <si>
    <t>Группа безопасности бойлера (группа 3/4 + сифон + переходник 3/4*1/2) (1 /8шт)</t>
  </si>
  <si>
    <t>4 082.00 руб.</t>
  </si>
  <si>
    <t>УТ000001814</t>
  </si>
  <si>
    <t>ST-555</t>
  </si>
  <si>
    <t>Стабилизатор сетевого напржения 220В, Uвх. 145-260В Teplocom</t>
  </si>
  <si>
    <t>6 330.00 руб.</t>
  </si>
  <si>
    <t>УТ000001827</t>
  </si>
  <si>
    <t>ST-555-И</t>
  </si>
  <si>
    <t>Стабилизатор сетевого напржения 220В с ИНДИКАЦИЕЙ, Uвх. 145-260В Teplocom</t>
  </si>
  <si>
    <t>7 950.00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</si>
</sst>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abdaae_b35e_11eb_82a7_003048fd731b_d9228659_f1db_11ef_a6e1_047c1617b1431.jpeg"/><Relationship Id="rId2" Type="http://schemas.openxmlformats.org/officeDocument/2006/relationships/image" Target="../media/2a604761_f967_11e9_810b_003048fd731b_4b3c1c58_5a46_11f0_a775_047c1617b1432.jpeg"/><Relationship Id="rId3" Type="http://schemas.openxmlformats.org/officeDocument/2006/relationships/image" Target="../media/7df682b6_821d_11ed_a3a0_047c1617b143_4b3c1c5c_5a46_11f0_a775_047c1617b1433.jpeg"/><Relationship Id="rId4" Type="http://schemas.openxmlformats.org/officeDocument/2006/relationships/image" Target="../media/cffffd23_0ae4_11ee_a45c_047c1617b143_d922865c_f1db_11ef_a6e1_047c1617b1434.jpeg"/><Relationship Id="rId5" Type="http://schemas.openxmlformats.org/officeDocument/2006/relationships/image" Target="../media/cffffd25_0ae4_11ee_a45c_047c1617b143_d922865d_f1db_11ef_a6e1_047c1617b1435.jpeg"/><Relationship Id="rId6" Type="http://schemas.openxmlformats.org/officeDocument/2006/relationships/image" Target="../media/cffffd27_0ae4_11ee_a45c_047c1617b143_d922865e_f1db_11ef_a6e1_047c1617b1436.jpeg"/><Relationship Id="rId7" Type="http://schemas.openxmlformats.org/officeDocument/2006/relationships/image" Target="../media/3e84721e_afd7_11ef_a68d_047c1617b143_d9228661_f1db_11ef_a6e1_047c1617b1437.jpeg"/><Relationship Id="rId8" Type="http://schemas.openxmlformats.org/officeDocument/2006/relationships/image" Target="../media/3e8472b6_afd7_11ef_a68d_047c1617b143_703303e6_d01e_11f0_a810_047c1617b1438.jpeg"/><Relationship Id="rId9" Type="http://schemas.openxmlformats.org/officeDocument/2006/relationships/image" Target="../media/2118621c_86a6_11e9_8101_003048fd731b_189ece1c_a59f_11ee_a526_047c1617b1439.jpeg"/><Relationship Id="rId10" Type="http://schemas.openxmlformats.org/officeDocument/2006/relationships/image" Target="../media/2118621f_86a6_11e9_8101_003048fd731b_189ece20_a59f_11ee_a526_047c1617b14310.jpeg"/><Relationship Id="rId11" Type="http://schemas.openxmlformats.org/officeDocument/2006/relationships/image" Target="../media/379dc1b6_bcce_11ed_a3f0_047c1617b143_4b3c1c66_5a46_11f0_a775_047c1617b14311.jpeg"/><Relationship Id="rId12" Type="http://schemas.openxmlformats.org/officeDocument/2006/relationships/image" Target="../media/410e1ef2_c3cb_11ed_a3f9_047c1617b143_4b3c1c6a_5a46_11f0_a775_047c1617b1431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832517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2</v>
      </c>
      <c r="H4" s="2">
        <v>0</v>
      </c>
      <c r="I4" s="1">
        <v>0</v>
      </c>
      <c r="J4" s="3" t="s">
        <v>16</v>
      </c>
      <c r="K4" s="2" t="str">
        <f>J4*3015.09</f>
        <v>0</v>
      </c>
      <c r="L4" s="5"/>
    </row>
    <row r="5" spans="1:12" customHeight="1" ht="105" outlineLevel="3">
      <c r="A5" s="1"/>
      <c r="B5" s="1">
        <v>824109</v>
      </c>
      <c r="C5" s="1" t="s">
        <v>17</v>
      </c>
      <c r="D5" s="1" t="s">
        <v>18</v>
      </c>
      <c r="E5" s="2" t="s">
        <v>19</v>
      </c>
      <c r="F5" s="2" t="s">
        <v>20</v>
      </c>
      <c r="G5" s="2" t="s">
        <v>21</v>
      </c>
      <c r="H5" s="2">
        <v>0</v>
      </c>
      <c r="I5" s="1">
        <v>0</v>
      </c>
      <c r="J5" s="3" t="s">
        <v>16</v>
      </c>
      <c r="K5" s="2" t="str">
        <f>J5*1417.71</f>
        <v>0</v>
      </c>
      <c r="L5" s="5"/>
    </row>
    <row r="6" spans="1:12" customHeight="1" ht="105" outlineLevel="3">
      <c r="A6" s="1"/>
      <c r="B6" s="1">
        <v>873796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3</v>
      </c>
      <c r="H6" s="2">
        <v>0</v>
      </c>
      <c r="I6" s="1">
        <v>0</v>
      </c>
      <c r="J6" s="3" t="s">
        <v>16</v>
      </c>
      <c r="K6" s="2" t="str">
        <f>J6*5966.04</f>
        <v>0</v>
      </c>
      <c r="L6" s="5"/>
    </row>
    <row r="7" spans="1:12" customHeight="1" ht="105" outlineLevel="3">
      <c r="A7" s="1"/>
      <c r="B7" s="1">
        <v>878097</v>
      </c>
      <c r="C7" s="1" t="s">
        <v>26</v>
      </c>
      <c r="D7" s="1" t="s">
        <v>27</v>
      </c>
      <c r="E7" s="2" t="s">
        <v>28</v>
      </c>
      <c r="F7" s="2" t="s">
        <v>29</v>
      </c>
      <c r="G7" s="2" t="s">
        <v>30</v>
      </c>
      <c r="H7" s="2">
        <v>0</v>
      </c>
      <c r="I7" s="1">
        <v>0</v>
      </c>
      <c r="J7" s="3" t="s">
        <v>16</v>
      </c>
      <c r="K7" s="2" t="str">
        <f>J7*250.63</f>
        <v>0</v>
      </c>
      <c r="L7" s="5"/>
    </row>
    <row r="8" spans="1:12" customHeight="1" ht="105" outlineLevel="3">
      <c r="A8" s="1"/>
      <c r="B8" s="1">
        <v>878098</v>
      </c>
      <c r="C8" s="1" t="s">
        <v>31</v>
      </c>
      <c r="D8" s="1" t="s">
        <v>32</v>
      </c>
      <c r="E8" s="2" t="s">
        <v>33</v>
      </c>
      <c r="F8" s="2" t="s">
        <v>34</v>
      </c>
      <c r="G8" s="2" t="s">
        <v>21</v>
      </c>
      <c r="H8" s="2">
        <v>0</v>
      </c>
      <c r="I8" s="1">
        <v>0</v>
      </c>
      <c r="J8" s="3" t="s">
        <v>35</v>
      </c>
      <c r="K8" s="2" t="str">
        <f>J8*454.45</f>
        <v>0</v>
      </c>
      <c r="L8" s="5"/>
    </row>
    <row r="9" spans="1:12" customHeight="1" ht="105" outlineLevel="3">
      <c r="A9" s="1"/>
      <c r="B9" s="1">
        <v>878099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21</v>
      </c>
      <c r="H9" s="2">
        <v>0</v>
      </c>
      <c r="I9" s="1">
        <v>0</v>
      </c>
      <c r="J9" s="3" t="s">
        <v>16</v>
      </c>
      <c r="K9" s="2" t="str">
        <f>J9*5670.84</f>
        <v>0</v>
      </c>
      <c r="L9" s="5"/>
    </row>
    <row r="10" spans="1:12" customHeight="1" ht="105" outlineLevel="3">
      <c r="A10" s="1"/>
      <c r="B10" s="1">
        <v>885047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9</v>
      </c>
      <c r="H10" s="2">
        <v>0</v>
      </c>
      <c r="I10" s="1">
        <v>0</v>
      </c>
      <c r="J10" s="3" t="s">
        <v>16</v>
      </c>
      <c r="K10" s="2" t="str">
        <f>J10*831.91</f>
        <v>0</v>
      </c>
      <c r="L10" s="5"/>
    </row>
    <row r="11" spans="1:12" customHeight="1" ht="105" outlineLevel="3">
      <c r="A11" s="1"/>
      <c r="B11" s="1">
        <v>885106</v>
      </c>
      <c r="C11" s="1" t="s">
        <v>44</v>
      </c>
      <c r="D11" s="1" t="s">
        <v>45</v>
      </c>
      <c r="E11" s="2" t="s">
        <v>46</v>
      </c>
      <c r="F11" s="2" t="s">
        <v>47</v>
      </c>
      <c r="G11" s="2">
        <v>9</v>
      </c>
      <c r="H11" s="2">
        <v>0</v>
      </c>
      <c r="I11" s="1">
        <v>0</v>
      </c>
      <c r="J11" s="3" t="s">
        <v>16</v>
      </c>
      <c r="K11" s="2" t="str">
        <f>J11*632.61</f>
        <v>0</v>
      </c>
      <c r="L11" s="5"/>
    </row>
    <row r="12" spans="1:12" customHeight="1" ht="105" outlineLevel="3">
      <c r="A12" s="1"/>
      <c r="B12" s="1">
        <v>821359</v>
      </c>
      <c r="C12" s="1" t="s">
        <v>48</v>
      </c>
      <c r="D12" s="1" t="s">
        <v>49</v>
      </c>
      <c r="E12" s="2" t="s">
        <v>50</v>
      </c>
      <c r="F12" s="2" t="s">
        <v>51</v>
      </c>
      <c r="G12" s="2">
        <v>0</v>
      </c>
      <c r="H12" s="2">
        <v>0</v>
      </c>
      <c r="I12" s="1">
        <v>0</v>
      </c>
      <c r="J12" s="3" t="s">
        <v>16</v>
      </c>
      <c r="K12" s="2" t="str">
        <f>J12*3361.00</f>
        <v>0</v>
      </c>
      <c r="L12" s="5"/>
    </row>
    <row r="13" spans="1:12" customHeight="1" ht="105" outlineLevel="3">
      <c r="A13" s="1"/>
      <c r="B13" s="1">
        <v>821360</v>
      </c>
      <c r="C13" s="1" t="s">
        <v>52</v>
      </c>
      <c r="D13" s="1" t="s">
        <v>53</v>
      </c>
      <c r="E13" s="2" t="s">
        <v>54</v>
      </c>
      <c r="F13" s="2" t="s">
        <v>55</v>
      </c>
      <c r="G13" s="2">
        <v>0</v>
      </c>
      <c r="H13" s="2">
        <v>0</v>
      </c>
      <c r="I13" s="1">
        <v>0</v>
      </c>
      <c r="J13" s="3" t="s">
        <v>16</v>
      </c>
      <c r="K13" s="2" t="str">
        <f>J13*4082.00</f>
        <v>0</v>
      </c>
      <c r="L13" s="5"/>
    </row>
    <row r="14" spans="1:12" customHeight="1" ht="105" outlineLevel="3">
      <c r="A14" s="1"/>
      <c r="B14" s="1">
        <v>876253</v>
      </c>
      <c r="C14" s="1" t="s">
        <v>56</v>
      </c>
      <c r="D14" s="1" t="s">
        <v>57</v>
      </c>
      <c r="E14" s="2" t="s">
        <v>58</v>
      </c>
      <c r="F14" s="2" t="s">
        <v>59</v>
      </c>
      <c r="G14" s="2">
        <v>0</v>
      </c>
      <c r="H14" s="2">
        <v>0</v>
      </c>
      <c r="I14" s="1">
        <v>0</v>
      </c>
      <c r="J14" s="3" t="s">
        <v>16</v>
      </c>
      <c r="K14" s="2" t="str">
        <f>J14*6330.00</f>
        <v>0</v>
      </c>
      <c r="L14" s="5"/>
    </row>
    <row r="15" spans="1:12" customHeight="1" ht="105" outlineLevel="3">
      <c r="A15" s="1"/>
      <c r="B15" s="1">
        <v>877398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0</v>
      </c>
      <c r="H15" s="2">
        <v>0</v>
      </c>
      <c r="I15" s="1">
        <v>0</v>
      </c>
      <c r="J15" s="3" t="s">
        <v>16</v>
      </c>
      <c r="K15" s="2" t="str">
        <f>J15*7950.00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2026-08-11T05:52:18+03:00</dcterms:created>
  <dcterms:modified xsi:type="dcterms:W3CDTF">2026-08-11T05:52:18+03:00</dcterms:modified>
  <dc:title>Untitled Spreadsheet</dc:title>
  <dc:description/>
  <dc:subject/>
  <cp:keywords/>
  <cp:category/>
</cp:coreProperties>
</file>