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<sst xmlns="http://schemas.openxmlformats.org/spreadsheetml/2006/main" uniqueCount="140">
  <si>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</si>
  <si>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</si>
  <si>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</si>
  <si>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</si>
  <si>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</si>
  <si>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</si>
  <si>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</si>
  <si>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</si>
  <si>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</si>
  <si>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</si>
  <si>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Гибкая ПОДВОДКА и ШЛАНГИ для ВОДЫ</t>
  </si>
  <si>
    <t>Гибкая подводка ГИГАНТ</t>
  </si>
  <si>
    <t>Гибкая подводка ГИГАНТ (ZEGOR)</t>
  </si>
  <si>
    <t>ZGR-001106</t>
  </si>
  <si>
    <t>SG-018A</t>
  </si>
  <si>
    <t>Шланг ГИГАНТ угловой  18см 1"х3/4" вн-нар армированный нерж сталь</t>
  </si>
  <si>
    <t>637.14 руб.</t>
  </si>
  <si>
    <t>шт</t>
  </si>
  <si>
    <t>ZGR-001107</t>
  </si>
  <si>
    <t>SG-028A</t>
  </si>
  <si>
    <t>Шланг ГИГАНТ угловой  28см 1"х1/2" вн-нар армированный нерж сталь</t>
  </si>
  <si>
    <t>451.82 руб.</t>
  </si>
  <si>
    <t>ZGR-001108</t>
  </si>
  <si>
    <t>SG-050A</t>
  </si>
  <si>
    <t>Шланг ГИГАНТ угловой  50см 1"х1" вн-нар армированный нерж сталь</t>
  </si>
  <si>
    <t>643.47 руб.</t>
  </si>
  <si>
    <t>ZGR-001109</t>
  </si>
  <si>
    <t>SG-060A</t>
  </si>
  <si>
    <t>Шланг ГИГАНТ угловой  60см 1"х1" вн-нар армированный нерж сталь</t>
  </si>
  <si>
    <t>735.61 руб.</t>
  </si>
  <si>
    <t>ZGR-001110</t>
  </si>
  <si>
    <t>SG-080A</t>
  </si>
  <si>
    <t>Шланг ГИГАНТ угловой  80см 1"х1" вн-нар армированный нерж сталь</t>
  </si>
  <si>
    <t>827.96 руб.</t>
  </si>
  <si>
    <t>ZGR-001144</t>
  </si>
  <si>
    <t>SG-026A</t>
  </si>
  <si>
    <t>Шланг ГИГАНТ угловой  26см 1"х1/2" вн-нар армированный нерж сталь</t>
  </si>
  <si>
    <t>439.69 руб.</t>
  </si>
  <si>
    <t>ZGR-001206</t>
  </si>
  <si>
    <t>SG-030A</t>
  </si>
  <si>
    <t>(В) Шланг ГИГАНТ угловой  30см 1"х1/2" вн-нар армированный нерж сталь (1/100шт)</t>
  </si>
  <si>
    <t>585.61 руб.</t>
  </si>
  <si>
    <t>ZGR-001207</t>
  </si>
  <si>
    <t>SG-042A</t>
  </si>
  <si>
    <t>(В) Шланг ГИГАНТ угловой  42см 1"х1" вн-нар армированный нерж сталь (1/70шт)</t>
  </si>
  <si>
    <t>673.19 руб.</t>
  </si>
  <si>
    <t>&gt;10</t>
  </si>
  <si>
    <t>ZGR-001354</t>
  </si>
  <si>
    <t>SG-019A</t>
  </si>
  <si>
    <t>Шланг ГИГАНТ угловой  18.5см 1*х3/4 AISI 201 (1/100шт)</t>
  </si>
  <si>
    <t>Гибкая подводка ГИГАНТ (VIEIR)</t>
  </si>
  <si>
    <t>GPS-120033</t>
  </si>
  <si>
    <t>BZCN50</t>
  </si>
  <si>
    <t>подводка ГИГАНТ 50см 1" вн-вн (1/25шт)</t>
  </si>
  <si>
    <t>698.79 руб.</t>
  </si>
  <si>
    <t>GPS-120034</t>
  </si>
  <si>
    <t>BZCN60</t>
  </si>
  <si>
    <t>подводка ГИГАНТ 60см 1" вн-вн (1/25шт)</t>
  </si>
  <si>
    <t>757.79 руб.</t>
  </si>
  <si>
    <t>GPS-120035</t>
  </si>
  <si>
    <t>BZCN80</t>
  </si>
  <si>
    <t>подводка ГИГАНТ 80см 1" вн-вн (1/25шт)</t>
  </si>
  <si>
    <t>869.60 руб.</t>
  </si>
  <si>
    <t>GPS-120036</t>
  </si>
  <si>
    <t>BZCN100</t>
  </si>
  <si>
    <t>подводка ГИГАНТ 100см 1" вн-вн (1/25шт)</t>
  </si>
  <si>
    <t>982.96 руб.</t>
  </si>
  <si>
    <t>GPS-120037</t>
  </si>
  <si>
    <t>BZCN120</t>
  </si>
  <si>
    <t>подводка ГИГАНТ 120см 1" вн-вн (1/25шт)</t>
  </si>
  <si>
    <t>1 094.77 руб.</t>
  </si>
  <si>
    <t>GPS-120038</t>
  </si>
  <si>
    <t>BZCN150</t>
  </si>
  <si>
    <t>подводка ГИГАНТ 150см 1" вн-вн (1/25шт)</t>
  </si>
  <si>
    <t>1 264.03 руб.</t>
  </si>
  <si>
    <t>GPS-120039</t>
  </si>
  <si>
    <t>BZCN200</t>
  </si>
  <si>
    <t>подводка ГИГАНТ 200см 1" вн-вн (1/25шт)</t>
  </si>
  <si>
    <t>1 545.09 руб.</t>
  </si>
  <si>
    <t>GPS-120040</t>
  </si>
  <si>
    <t>BZCW50</t>
  </si>
  <si>
    <t>подводка ГИГАНТ 50см 1" вн-нар (1/25шт)</t>
  </si>
  <si>
    <t>689.47 руб.</t>
  </si>
  <si>
    <t>GPS-120041</t>
  </si>
  <si>
    <t>BZCW60</t>
  </si>
  <si>
    <t>подводка ГИГАНТ 60см 1" вн-нар (1/25шт)</t>
  </si>
  <si>
    <t>746.92 руб.</t>
  </si>
  <si>
    <t>GPS-120042</t>
  </si>
  <si>
    <t>BZCW80</t>
  </si>
  <si>
    <t>подводка ГИГАНТ 80см 1" вн-нар (1/25шт)</t>
  </si>
  <si>
    <t>855.62 руб.</t>
  </si>
  <si>
    <t>GPS-120043</t>
  </si>
  <si>
    <t>BZCW100</t>
  </si>
  <si>
    <t>подводка ГИГАНТ 100см 1" вн-нар (1/25шт)</t>
  </si>
  <si>
    <t>968.98 руб.</t>
  </si>
  <si>
    <t>GPS-120044</t>
  </si>
  <si>
    <t>BZCW120</t>
  </si>
  <si>
    <t>подводка ГИГАНТ 120см 1" вн-нар (1/25шт)</t>
  </si>
  <si>
    <t>1 082.34 руб.</t>
  </si>
  <si>
    <t>GPS-120045</t>
  </si>
  <si>
    <t>BZCW150</t>
  </si>
  <si>
    <t>подводка ГИГАНТ 150см 1" вн-нар (1/25шт)</t>
  </si>
  <si>
    <t>1 250.05 руб.</t>
  </si>
  <si>
    <t>GPS-120046</t>
  </si>
  <si>
    <t>BZCW200</t>
  </si>
  <si>
    <t>подводка ГИГАНТ 200см 1" вн-нар (1/25шт)</t>
  </si>
  <si>
    <t>1 534.22 руб.</t>
  </si>
  <si>
    <t>GPS-120047</t>
  </si>
  <si>
    <t>BZLN60</t>
  </si>
  <si>
    <t>подводка угловая ГИГАНТ 60см 1" вн-вн (1/25шт)</t>
  </si>
  <si>
    <t>809.04 руб.</t>
  </si>
  <si>
    <t>GPS-120048</t>
  </si>
  <si>
    <t>BZLN80</t>
  </si>
  <si>
    <t>подводка угловая ГИГАНТ 80см 1" вн-вн (1/25шт)</t>
  </si>
  <si>
    <t>925.50 руб.</t>
  </si>
  <si>
    <t>GPS-120049</t>
  </si>
  <si>
    <t>BZLN100</t>
  </si>
  <si>
    <t>подводка угловая ГИГАНТ 100см 1" вн-вн (1/25шт)</t>
  </si>
  <si>
    <t>1 037.31 руб.</t>
  </si>
  <si>
    <t>GPS-120050</t>
  </si>
  <si>
    <t>BZLN120</t>
  </si>
  <si>
    <t>подводка угловая ГИГАНТ 120см 1" вн-вн (1/25шт)</t>
  </si>
  <si>
    <t>1 146.01 руб.</t>
  </si>
  <si>
    <t>&gt;25</t>
  </si>
  <si>
    <t>GPS-120051</t>
  </si>
  <si>
    <t>BZLW60</t>
  </si>
  <si>
    <t>подводка угловая ГИГАНТ 60см 1" вн-нар (1/25шт)</t>
  </si>
  <si>
    <t>798.17 руб.</t>
  </si>
  <si>
    <t>GPS-120052</t>
  </si>
  <si>
    <t>BZLW80</t>
  </si>
  <si>
    <t>подводка угловая ГИГАНТ 80см 1" вн-нар (1/25шт)</t>
  </si>
  <si>
    <t>913.08 руб.</t>
  </si>
  <si>
    <t>GPS-120053</t>
  </si>
  <si>
    <t>BZLW100</t>
  </si>
  <si>
    <t>подводка угловая ГИГАНТ 100см 1" вн-нар (1/25шт)</t>
  </si>
  <si>
    <t>1 026.44 руб.</t>
  </si>
  <si>
    <t>GPS-120054</t>
  </si>
  <si>
    <t>BZLW120</t>
  </si>
  <si>
    <t>подводка угловая ГИГАНТ 120см 1" вн-нар (1/25шт)</t>
  </si>
  <si>
    <t>1 144.46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</si>
</sst>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5f360c_ce20_11eb_82ca_003048fd731b_14e1e151_f93d_11ef_a6ea_047c1617b1431.jpeg"/><Relationship Id="rId2" Type="http://schemas.openxmlformats.org/officeDocument/2006/relationships/image" Target="../media/a05f360e_ce20_11eb_82ca_003048fd731b_884a9cd4_27b2_11ed_a30e_00259070b4872.jpeg"/><Relationship Id="rId3" Type="http://schemas.openxmlformats.org/officeDocument/2006/relationships/image" Target="../media/a05f3610_ce20_11eb_82ca_003048fd731b_884a9cd5_27b2_11ed_a30e_00259070b4873.jpeg"/><Relationship Id="rId4" Type="http://schemas.openxmlformats.org/officeDocument/2006/relationships/image" Target="../media/a05f3612_ce20_11eb_82ca_003048fd731b_884a9cd6_27b2_11ed_a30e_00259070b4874.jpeg"/><Relationship Id="rId5" Type="http://schemas.openxmlformats.org/officeDocument/2006/relationships/image" Target="../media/a05f3614_ce20_11eb_82ca_003048fd731b_884a9cd7_27b2_11ed_a30e_00259070b4875.jpeg"/><Relationship Id="rId6" Type="http://schemas.openxmlformats.org/officeDocument/2006/relationships/image" Target="../media/acb0bedd_7c2b_11ec_a214_00259070b487_14e1e152_f93d_11ef_a6ea_047c1617b1436.jpeg"/><Relationship Id="rId7" Type="http://schemas.openxmlformats.org/officeDocument/2006/relationships/image" Target="../media/9e5408b8_9114_11ed_a3b7_047c1617b143_365b9bdc_0312_11ef_a5a4_047c1617b1437.jpeg"/><Relationship Id="rId8" Type="http://schemas.openxmlformats.org/officeDocument/2006/relationships/image" Target="../media/9e5408ba_9114_11ed_a3b7_047c1617b143_365b9bdd_0312_11ef_a5a4_047c1617b1438.jpeg"/><Relationship Id="rId9" Type="http://schemas.openxmlformats.org/officeDocument/2006/relationships/image" Target="../media/e1867f6f_3767_11ea_810f_003048fd731b_365b9bd2_0312_11ef_a5a4_047c1617b1439.jpeg"/><Relationship Id="rId10" Type="http://schemas.openxmlformats.org/officeDocument/2006/relationships/image" Target="../media/e1867f71_3767_11ea_810f_003048fd731b_365b9bd3_0312_11ef_a5a4_047c1617b14310.jpeg"/><Relationship Id="rId11" Type="http://schemas.openxmlformats.org/officeDocument/2006/relationships/image" Target="../media/e1867f73_3767_11ea_810f_003048fd731b_365b9bd4_0312_11ef_a5a4_047c1617b14311.jpeg"/><Relationship Id="rId12" Type="http://schemas.openxmlformats.org/officeDocument/2006/relationships/image" Target="../media/e1867f75_3767_11ea_810f_003048fd731b_365b9bce_0312_11ef_a5a4_047c1617b14312.jpeg"/><Relationship Id="rId13" Type="http://schemas.openxmlformats.org/officeDocument/2006/relationships/image" Target="../media/e1867f77_3767_11ea_810f_003048fd731b_365b9bcf_0312_11ef_a5a4_047c1617b14313.jpeg"/><Relationship Id="rId14" Type="http://schemas.openxmlformats.org/officeDocument/2006/relationships/image" Target="../media/e1867f79_3767_11ea_810f_003048fd731b_365b9bd0_0312_11ef_a5a4_047c1617b14314.jpeg"/><Relationship Id="rId15" Type="http://schemas.openxmlformats.org/officeDocument/2006/relationships/image" Target="../media/e1867f7b_3767_11ea_810f_003048fd731b_365b9bd1_0312_11ef_a5a4_047c1617b14315.jpeg"/><Relationship Id="rId16" Type="http://schemas.openxmlformats.org/officeDocument/2006/relationships/image" Target="../media/e1867f7d_3767_11ea_810f_003048fd731b_365b9bd9_0312_11ef_a5a4_047c1617b14316.jpeg"/><Relationship Id="rId17" Type="http://schemas.openxmlformats.org/officeDocument/2006/relationships/image" Target="../media/e1867f7f_3767_11ea_810f_003048fd731b_365b9bda_0312_11ef_a5a4_047c1617b14317.jpeg"/><Relationship Id="rId18" Type="http://schemas.openxmlformats.org/officeDocument/2006/relationships/image" Target="../media/e1867f81_3767_11ea_810f_003048fd731b_365b9bdb_0312_11ef_a5a4_047c1617b14318.jpeg"/><Relationship Id="rId19" Type="http://schemas.openxmlformats.org/officeDocument/2006/relationships/image" Target="../media/e1867f83_3767_11ea_810f_003048fd731b_365b9bd5_0312_11ef_a5a4_047c1617b14319.jpeg"/><Relationship Id="rId20" Type="http://schemas.openxmlformats.org/officeDocument/2006/relationships/image" Target="../media/e1867f85_3767_11ea_810f_003048fd731b_365b9bd6_0312_11ef_a5a4_047c1617b14320.jpeg"/><Relationship Id="rId21" Type="http://schemas.openxmlformats.org/officeDocument/2006/relationships/image" Target="../media/e1867f87_3767_11ea_810f_003048fd731b_365b9bd7_0312_11ef_a5a4_047c1617b14321.jpeg"/><Relationship Id="rId22" Type="http://schemas.openxmlformats.org/officeDocument/2006/relationships/image" Target="../media/e1867f89_3767_11ea_810f_003048fd731b_365b9bd8_0312_11ef_a5a4_047c1617b14322.jpeg"/><Relationship Id="rId23" Type="http://schemas.openxmlformats.org/officeDocument/2006/relationships/image" Target="../media/e1867f8b_3767_11ea_810f_003048fd731b_ac993dac_476f_11ea_810f_003048fd731b23.jpeg"/><Relationship Id="rId24" Type="http://schemas.openxmlformats.org/officeDocument/2006/relationships/image" Target="../media/e1867f8d_3767_11ea_810f_003048fd731b_ac993dae_476f_11ea_810f_003048fd731b24.jpeg"/><Relationship Id="rId25" Type="http://schemas.openxmlformats.org/officeDocument/2006/relationships/image" Target="../media/e1867f8f_3767_11ea_810f_003048fd731b_ac993da8_476f_11ea_810f_003048fd731b25.jpeg"/><Relationship Id="rId26" Type="http://schemas.openxmlformats.org/officeDocument/2006/relationships/image" Target="../media/e1867f91_3767_11ea_810f_003048fd731b_ac993daa_476f_11ea_810f_003048fd731b26.jpeg"/><Relationship Id="rId27" Type="http://schemas.openxmlformats.org/officeDocument/2006/relationships/image" Target="../media/e1867f93_3767_11ea_810f_003048fd731b_ac993dad_476f_11ea_810f_003048fd731b27.jpeg"/><Relationship Id="rId28" Type="http://schemas.openxmlformats.org/officeDocument/2006/relationships/image" Target="../media/e1867f95_3767_11ea_810f_003048fd731b_ac993daf_476f_11ea_810f_003048fd731b28.jpeg"/><Relationship Id="rId29" Type="http://schemas.openxmlformats.org/officeDocument/2006/relationships/image" Target="../media/e1867f97_3767_11ea_810f_003048fd731b_ac993da9_476f_11ea_810f_003048fd731b29.jpeg"/><Relationship Id="rId30" Type="http://schemas.openxmlformats.org/officeDocument/2006/relationships/image" Target="../media/e1867f99_3767_11ea_810f_003048fd731b_ac993dab_476f_11ea_810f_003048fd731b3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9" name="Image_15" descr="Image_1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0" name="Image_16" descr="Image_16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1" name="Image_17" descr="Image_17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2" name="Image_18" descr="Image_18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3" name="Image_19" descr="Image_19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4" name="Image_20" descr="Image_20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5" name="Image_21" descr="Image_2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6" name="Image_22" descr="Image_2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7" name="Image_23" descr="Image_23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8" name="Image_24" descr="Image_24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9" name="Image_25" descr="Image_25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0" name="Image_26" descr="Image_26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1" name="Image_27" descr="Image_2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2" name="Image_28" descr="Image_28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3" name="Image_29" descr="Image_2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4" name="Image_30" descr="Image_3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5" name="Image_31" descr="Image_31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6" name="Image_32" descr="Image_3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7" name="Image_33" descr="Image_33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8" name="Image_34" descr="Image_3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9" name="Image_35" descr="Image_35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0" name="Image_36" descr="Image_36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833424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J5*637.14</f>
        <v>0</v>
      </c>
      <c r="L5" s="5"/>
    </row>
    <row r="6" spans="1:12" customHeight="1" ht="105" outlineLevel="4">
      <c r="A6" s="1"/>
      <c r="B6" s="1">
        <v>833425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J6*451.82</f>
        <v>0</v>
      </c>
      <c r="L6" s="5"/>
    </row>
    <row r="7" spans="1:12" customHeight="1" ht="105" outlineLevel="4">
      <c r="A7" s="1"/>
      <c r="B7" s="1">
        <v>833426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0</v>
      </c>
      <c r="H7" s="2">
        <v>0</v>
      </c>
      <c r="I7" s="1">
        <v>0</v>
      </c>
      <c r="J7" s="3" t="s">
        <v>17</v>
      </c>
      <c r="K7" s="2" t="str">
        <f>J7*643.47</f>
        <v>0</v>
      </c>
      <c r="L7" s="5"/>
    </row>
    <row r="8" spans="1:12" customHeight="1" ht="105" outlineLevel="4">
      <c r="A8" s="1"/>
      <c r="B8" s="1">
        <v>833427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2</v>
      </c>
      <c r="H8" s="2">
        <v>0</v>
      </c>
      <c r="I8" s="1">
        <v>0</v>
      </c>
      <c r="J8" s="3" t="s">
        <v>17</v>
      </c>
      <c r="K8" s="2" t="str">
        <f>J8*735.61</f>
        <v>0</v>
      </c>
      <c r="L8" s="5"/>
    </row>
    <row r="9" spans="1:12" customHeight="1" ht="105" outlineLevel="4">
      <c r="A9" s="1"/>
      <c r="B9" s="1">
        <v>833428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0</v>
      </c>
      <c r="H9" s="2">
        <v>0</v>
      </c>
      <c r="I9" s="1">
        <v>0</v>
      </c>
      <c r="J9" s="3" t="s">
        <v>17</v>
      </c>
      <c r="K9" s="2" t="str">
        <f>J9*827.96</f>
        <v>0</v>
      </c>
      <c r="L9" s="5"/>
    </row>
    <row r="10" spans="1:12" customHeight="1" ht="105" outlineLevel="4">
      <c r="A10" s="1"/>
      <c r="B10" s="1">
        <v>839823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9</v>
      </c>
      <c r="H10" s="2">
        <v>0</v>
      </c>
      <c r="I10" s="1">
        <v>0</v>
      </c>
      <c r="J10" s="3" t="s">
        <v>17</v>
      </c>
      <c r="K10" s="2" t="str">
        <f>J10*439.69</f>
        <v>0</v>
      </c>
      <c r="L10" s="5"/>
    </row>
    <row r="11" spans="1:12" customHeight="1" ht="105" outlineLevel="4">
      <c r="A11" s="1"/>
      <c r="B11" s="1">
        <v>873441</v>
      </c>
      <c r="C11" s="1" t="s">
        <v>38</v>
      </c>
      <c r="D11" s="1" t="s">
        <v>39</v>
      </c>
      <c r="E11" s="2" t="s">
        <v>40</v>
      </c>
      <c r="F11" s="2" t="s">
        <v>41</v>
      </c>
      <c r="G11" s="2">
        <v>0</v>
      </c>
      <c r="H11" s="2">
        <v>0</v>
      </c>
      <c r="I11" s="1">
        <v>0</v>
      </c>
      <c r="J11" s="3" t="s">
        <v>17</v>
      </c>
      <c r="K11" s="2" t="str">
        <f>J11*585.61</f>
        <v>0</v>
      </c>
      <c r="L11" s="5"/>
    </row>
    <row r="12" spans="1:12" customHeight="1" ht="105" outlineLevel="4">
      <c r="A12" s="1"/>
      <c r="B12" s="1">
        <v>873442</v>
      </c>
      <c r="C12" s="1" t="s">
        <v>42</v>
      </c>
      <c r="D12" s="1" t="s">
        <v>43</v>
      </c>
      <c r="E12" s="2" t="s">
        <v>44</v>
      </c>
      <c r="F12" s="2" t="s">
        <v>45</v>
      </c>
      <c r="G12" s="2" t="s">
        <v>46</v>
      </c>
      <c r="H12" s="2">
        <v>0</v>
      </c>
      <c r="I12" s="1">
        <v>0</v>
      </c>
      <c r="J12" s="3" t="s">
        <v>17</v>
      </c>
      <c r="K12" s="2" t="str">
        <f>J12*673.19</f>
        <v>0</v>
      </c>
      <c r="L12" s="5"/>
    </row>
    <row r="13" spans="1:12" outlineLevel="4">
      <c r="A13" s="1"/>
      <c r="B13" s="1">
        <v>956645</v>
      </c>
      <c r="C13" s="1" t="s">
        <v>47</v>
      </c>
      <c r="D13" s="1" t="s">
        <v>48</v>
      </c>
      <c r="E13" s="2" t="s">
        <v>49</v>
      </c>
      <c r="F13" s="2" t="s">
        <v>16</v>
      </c>
      <c r="G13" s="2">
        <v>0</v>
      </c>
      <c r="H13" s="2">
        <v>0</v>
      </c>
      <c r="I13" s="1">
        <v>0</v>
      </c>
      <c r="J13" s="3" t="s">
        <v>17</v>
      </c>
      <c r="K13" s="2" t="str">
        <f>J13*637.14</f>
        <v>0</v>
      </c>
      <c r="L13" s="5"/>
    </row>
    <row r="14" spans="1:12" outlineLevel="2">
      <c r="A14" s="8" t="s">
        <v>50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5"/>
    </row>
    <row r="15" spans="1:12" customHeight="1" ht="105" outlineLevel="4">
      <c r="A15" s="1"/>
      <c r="B15" s="1">
        <v>824853</v>
      </c>
      <c r="C15" s="1" t="s">
        <v>51</v>
      </c>
      <c r="D15" s="1" t="s">
        <v>52</v>
      </c>
      <c r="E15" s="2" t="s">
        <v>53</v>
      </c>
      <c r="F15" s="2" t="s">
        <v>54</v>
      </c>
      <c r="G15" s="2">
        <v>7</v>
      </c>
      <c r="H15" s="2">
        <v>0</v>
      </c>
      <c r="I15" s="1">
        <v>0</v>
      </c>
      <c r="J15" s="3" t="s">
        <v>17</v>
      </c>
      <c r="K15" s="2" t="str">
        <f>J15*698.79</f>
        <v>0</v>
      </c>
      <c r="L15" s="5"/>
    </row>
    <row r="16" spans="1:12" customHeight="1" ht="105" outlineLevel="4">
      <c r="A16" s="1"/>
      <c r="B16" s="1">
        <v>824854</v>
      </c>
      <c r="C16" s="1" t="s">
        <v>55</v>
      </c>
      <c r="D16" s="1" t="s">
        <v>56</v>
      </c>
      <c r="E16" s="2" t="s">
        <v>57</v>
      </c>
      <c r="F16" s="2" t="s">
        <v>58</v>
      </c>
      <c r="G16" s="2" t="s">
        <v>46</v>
      </c>
      <c r="H16" s="2">
        <v>0</v>
      </c>
      <c r="I16" s="1">
        <v>0</v>
      </c>
      <c r="J16" s="3" t="s">
        <v>17</v>
      </c>
      <c r="K16" s="2" t="str">
        <f>J16*757.79</f>
        <v>0</v>
      </c>
      <c r="L16" s="5"/>
    </row>
    <row r="17" spans="1:12" customHeight="1" ht="105" outlineLevel="4">
      <c r="A17" s="1"/>
      <c r="B17" s="1">
        <v>824855</v>
      </c>
      <c r="C17" s="1" t="s">
        <v>59</v>
      </c>
      <c r="D17" s="1" t="s">
        <v>60</v>
      </c>
      <c r="E17" s="2" t="s">
        <v>61</v>
      </c>
      <c r="F17" s="2" t="s">
        <v>62</v>
      </c>
      <c r="G17" s="2" t="s">
        <v>46</v>
      </c>
      <c r="H17" s="2">
        <v>0</v>
      </c>
      <c r="I17" s="1">
        <v>0</v>
      </c>
      <c r="J17" s="3" t="s">
        <v>17</v>
      </c>
      <c r="K17" s="2" t="str">
        <f>J17*869.60</f>
        <v>0</v>
      </c>
      <c r="L17" s="5"/>
    </row>
    <row r="18" spans="1:12" customHeight="1" ht="105" outlineLevel="4">
      <c r="A18" s="1"/>
      <c r="B18" s="1">
        <v>824856</v>
      </c>
      <c r="C18" s="1" t="s">
        <v>63</v>
      </c>
      <c r="D18" s="1" t="s">
        <v>64</v>
      </c>
      <c r="E18" s="2" t="s">
        <v>65</v>
      </c>
      <c r="F18" s="2" t="s">
        <v>66</v>
      </c>
      <c r="G18" s="2">
        <v>9</v>
      </c>
      <c r="H18" s="2">
        <v>0</v>
      </c>
      <c r="I18" s="1">
        <v>0</v>
      </c>
      <c r="J18" s="3" t="s">
        <v>17</v>
      </c>
      <c r="K18" s="2" t="str">
        <f>J18*982.96</f>
        <v>0</v>
      </c>
      <c r="L18" s="5"/>
    </row>
    <row r="19" spans="1:12" customHeight="1" ht="105" outlineLevel="4">
      <c r="A19" s="1"/>
      <c r="B19" s="1">
        <v>824857</v>
      </c>
      <c r="C19" s="1" t="s">
        <v>67</v>
      </c>
      <c r="D19" s="1" t="s">
        <v>68</v>
      </c>
      <c r="E19" s="2" t="s">
        <v>69</v>
      </c>
      <c r="F19" s="2" t="s">
        <v>70</v>
      </c>
      <c r="G19" s="2" t="s">
        <v>46</v>
      </c>
      <c r="H19" s="2">
        <v>0</v>
      </c>
      <c r="I19" s="1">
        <v>0</v>
      </c>
      <c r="J19" s="3" t="s">
        <v>17</v>
      </c>
      <c r="K19" s="2" t="str">
        <f>J19*1094.77</f>
        <v>0</v>
      </c>
      <c r="L19" s="5"/>
    </row>
    <row r="20" spans="1:12" customHeight="1" ht="105" outlineLevel="4">
      <c r="A20" s="1"/>
      <c r="B20" s="1">
        <v>824858</v>
      </c>
      <c r="C20" s="1" t="s">
        <v>71</v>
      </c>
      <c r="D20" s="1" t="s">
        <v>72</v>
      </c>
      <c r="E20" s="2" t="s">
        <v>73</v>
      </c>
      <c r="F20" s="2" t="s">
        <v>74</v>
      </c>
      <c r="G20" s="2" t="s">
        <v>46</v>
      </c>
      <c r="H20" s="2">
        <v>0</v>
      </c>
      <c r="I20" s="1">
        <v>0</v>
      </c>
      <c r="J20" s="3" t="s">
        <v>17</v>
      </c>
      <c r="K20" s="2" t="str">
        <f>J20*1264.03</f>
        <v>0</v>
      </c>
      <c r="L20" s="5"/>
    </row>
    <row r="21" spans="1:12" customHeight="1" ht="105" outlineLevel="4">
      <c r="A21" s="1"/>
      <c r="B21" s="1">
        <v>824859</v>
      </c>
      <c r="C21" s="1" t="s">
        <v>75</v>
      </c>
      <c r="D21" s="1" t="s">
        <v>76</v>
      </c>
      <c r="E21" s="2" t="s">
        <v>77</v>
      </c>
      <c r="F21" s="2" t="s">
        <v>78</v>
      </c>
      <c r="G21" s="2">
        <v>3</v>
      </c>
      <c r="H21" s="2">
        <v>0</v>
      </c>
      <c r="I21" s="1">
        <v>0</v>
      </c>
      <c r="J21" s="3" t="s">
        <v>17</v>
      </c>
      <c r="K21" s="2" t="str">
        <f>J21*1545.09</f>
        <v>0</v>
      </c>
      <c r="L21" s="5"/>
    </row>
    <row r="22" spans="1:12" customHeight="1" ht="105" outlineLevel="4">
      <c r="A22" s="1"/>
      <c r="B22" s="1">
        <v>824860</v>
      </c>
      <c r="C22" s="1" t="s">
        <v>79</v>
      </c>
      <c r="D22" s="1" t="s">
        <v>80</v>
      </c>
      <c r="E22" s="2" t="s">
        <v>81</v>
      </c>
      <c r="F22" s="2" t="s">
        <v>82</v>
      </c>
      <c r="G22" s="2" t="s">
        <v>46</v>
      </c>
      <c r="H22" s="2">
        <v>0</v>
      </c>
      <c r="I22" s="1">
        <v>0</v>
      </c>
      <c r="J22" s="3" t="s">
        <v>17</v>
      </c>
      <c r="K22" s="2" t="str">
        <f>J22*689.47</f>
        <v>0</v>
      </c>
      <c r="L22" s="5"/>
    </row>
    <row r="23" spans="1:12" customHeight="1" ht="105" outlineLevel="4">
      <c r="A23" s="1"/>
      <c r="B23" s="1">
        <v>824861</v>
      </c>
      <c r="C23" s="1" t="s">
        <v>83</v>
      </c>
      <c r="D23" s="1" t="s">
        <v>84</v>
      </c>
      <c r="E23" s="2" t="s">
        <v>85</v>
      </c>
      <c r="F23" s="2" t="s">
        <v>86</v>
      </c>
      <c r="G23" s="2" t="s">
        <v>46</v>
      </c>
      <c r="H23" s="2">
        <v>0</v>
      </c>
      <c r="I23" s="1">
        <v>0</v>
      </c>
      <c r="J23" s="3" t="s">
        <v>17</v>
      </c>
      <c r="K23" s="2" t="str">
        <f>J23*746.92</f>
        <v>0</v>
      </c>
      <c r="L23" s="5"/>
    </row>
    <row r="24" spans="1:12" customHeight="1" ht="105" outlineLevel="4">
      <c r="A24" s="1"/>
      <c r="B24" s="1">
        <v>824862</v>
      </c>
      <c r="C24" s="1" t="s">
        <v>87</v>
      </c>
      <c r="D24" s="1" t="s">
        <v>88</v>
      </c>
      <c r="E24" s="2" t="s">
        <v>89</v>
      </c>
      <c r="F24" s="2" t="s">
        <v>90</v>
      </c>
      <c r="G24" s="2" t="s">
        <v>46</v>
      </c>
      <c r="H24" s="2">
        <v>0</v>
      </c>
      <c r="I24" s="1">
        <v>0</v>
      </c>
      <c r="J24" s="3" t="s">
        <v>17</v>
      </c>
      <c r="K24" s="2" t="str">
        <f>J24*855.62</f>
        <v>0</v>
      </c>
      <c r="L24" s="5"/>
    </row>
    <row r="25" spans="1:12" customHeight="1" ht="105" outlineLevel="4">
      <c r="A25" s="1"/>
      <c r="B25" s="1">
        <v>824863</v>
      </c>
      <c r="C25" s="1" t="s">
        <v>91</v>
      </c>
      <c r="D25" s="1" t="s">
        <v>92</v>
      </c>
      <c r="E25" s="2" t="s">
        <v>93</v>
      </c>
      <c r="F25" s="2" t="s">
        <v>94</v>
      </c>
      <c r="G25" s="2" t="s">
        <v>46</v>
      </c>
      <c r="H25" s="2">
        <v>0</v>
      </c>
      <c r="I25" s="1">
        <v>0</v>
      </c>
      <c r="J25" s="3" t="s">
        <v>17</v>
      </c>
      <c r="K25" s="2" t="str">
        <f>J25*968.98</f>
        <v>0</v>
      </c>
      <c r="L25" s="5"/>
    </row>
    <row r="26" spans="1:12" customHeight="1" ht="105" outlineLevel="4">
      <c r="A26" s="1"/>
      <c r="B26" s="1">
        <v>824864</v>
      </c>
      <c r="C26" s="1" t="s">
        <v>95</v>
      </c>
      <c r="D26" s="1" t="s">
        <v>96</v>
      </c>
      <c r="E26" s="2" t="s">
        <v>97</v>
      </c>
      <c r="F26" s="2" t="s">
        <v>98</v>
      </c>
      <c r="G26" s="2">
        <v>10</v>
      </c>
      <c r="H26" s="2">
        <v>0</v>
      </c>
      <c r="I26" s="1">
        <v>0</v>
      </c>
      <c r="J26" s="3" t="s">
        <v>17</v>
      </c>
      <c r="K26" s="2" t="str">
        <f>J26*1082.34</f>
        <v>0</v>
      </c>
      <c r="L26" s="5"/>
    </row>
    <row r="27" spans="1:12" customHeight="1" ht="105" outlineLevel="4">
      <c r="A27" s="1"/>
      <c r="B27" s="1">
        <v>824865</v>
      </c>
      <c r="C27" s="1" t="s">
        <v>99</v>
      </c>
      <c r="D27" s="1" t="s">
        <v>100</v>
      </c>
      <c r="E27" s="2" t="s">
        <v>101</v>
      </c>
      <c r="F27" s="2" t="s">
        <v>102</v>
      </c>
      <c r="G27" s="2">
        <v>9</v>
      </c>
      <c r="H27" s="2">
        <v>0</v>
      </c>
      <c r="I27" s="1">
        <v>0</v>
      </c>
      <c r="J27" s="3" t="s">
        <v>17</v>
      </c>
      <c r="K27" s="2" t="str">
        <f>J27*1250.05</f>
        <v>0</v>
      </c>
      <c r="L27" s="5"/>
    </row>
    <row r="28" spans="1:12" customHeight="1" ht="105" outlineLevel="4">
      <c r="A28" s="1"/>
      <c r="B28" s="1">
        <v>824866</v>
      </c>
      <c r="C28" s="1" t="s">
        <v>103</v>
      </c>
      <c r="D28" s="1" t="s">
        <v>104</v>
      </c>
      <c r="E28" s="2" t="s">
        <v>105</v>
      </c>
      <c r="F28" s="2" t="s">
        <v>106</v>
      </c>
      <c r="G28" s="2" t="s">
        <v>46</v>
      </c>
      <c r="H28" s="2">
        <v>0</v>
      </c>
      <c r="I28" s="1">
        <v>0</v>
      </c>
      <c r="J28" s="3" t="s">
        <v>17</v>
      </c>
      <c r="K28" s="2" t="str">
        <f>J28*1534.22</f>
        <v>0</v>
      </c>
      <c r="L28" s="5"/>
    </row>
    <row r="29" spans="1:12" customHeight="1" ht="105" outlineLevel="4">
      <c r="A29" s="1"/>
      <c r="B29" s="1">
        <v>824867</v>
      </c>
      <c r="C29" s="1" t="s">
        <v>107</v>
      </c>
      <c r="D29" s="1" t="s">
        <v>108</v>
      </c>
      <c r="E29" s="2" t="s">
        <v>109</v>
      </c>
      <c r="F29" s="2" t="s">
        <v>110</v>
      </c>
      <c r="G29" s="2">
        <v>10</v>
      </c>
      <c r="H29" s="2">
        <v>0</v>
      </c>
      <c r="I29" s="1">
        <v>0</v>
      </c>
      <c r="J29" s="3" t="s">
        <v>17</v>
      </c>
      <c r="K29" s="2" t="str">
        <f>J29*809.04</f>
        <v>0</v>
      </c>
      <c r="L29" s="5"/>
    </row>
    <row r="30" spans="1:12" customHeight="1" ht="105" outlineLevel="4">
      <c r="A30" s="1"/>
      <c r="B30" s="1">
        <v>824868</v>
      </c>
      <c r="C30" s="1" t="s">
        <v>111</v>
      </c>
      <c r="D30" s="1" t="s">
        <v>112</v>
      </c>
      <c r="E30" s="2" t="s">
        <v>113</v>
      </c>
      <c r="F30" s="2" t="s">
        <v>114</v>
      </c>
      <c r="G30" s="2" t="s">
        <v>46</v>
      </c>
      <c r="H30" s="2">
        <v>0</v>
      </c>
      <c r="I30" s="1">
        <v>0</v>
      </c>
      <c r="J30" s="3" t="s">
        <v>17</v>
      </c>
      <c r="K30" s="2" t="str">
        <f>J30*925.50</f>
        <v>0</v>
      </c>
      <c r="L30" s="5"/>
    </row>
    <row r="31" spans="1:12" customHeight="1" ht="105" outlineLevel="4">
      <c r="A31" s="1"/>
      <c r="B31" s="1">
        <v>824869</v>
      </c>
      <c r="C31" s="1" t="s">
        <v>115</v>
      </c>
      <c r="D31" s="1" t="s">
        <v>116</v>
      </c>
      <c r="E31" s="2" t="s">
        <v>117</v>
      </c>
      <c r="F31" s="2" t="s">
        <v>118</v>
      </c>
      <c r="G31" s="2">
        <v>10</v>
      </c>
      <c r="H31" s="2">
        <v>0</v>
      </c>
      <c r="I31" s="1">
        <v>0</v>
      </c>
      <c r="J31" s="3" t="s">
        <v>17</v>
      </c>
      <c r="K31" s="2" t="str">
        <f>J31*1037.31</f>
        <v>0</v>
      </c>
      <c r="L31" s="5"/>
    </row>
    <row r="32" spans="1:12" customHeight="1" ht="105" outlineLevel="4">
      <c r="A32" s="1"/>
      <c r="B32" s="1">
        <v>824870</v>
      </c>
      <c r="C32" s="1" t="s">
        <v>119</v>
      </c>
      <c r="D32" s="1" t="s">
        <v>120</v>
      </c>
      <c r="E32" s="2" t="s">
        <v>121</v>
      </c>
      <c r="F32" s="2" t="s">
        <v>122</v>
      </c>
      <c r="G32" s="2" t="s">
        <v>123</v>
      </c>
      <c r="H32" s="2">
        <v>0</v>
      </c>
      <c r="I32" s="1">
        <v>0</v>
      </c>
      <c r="J32" s="3" t="s">
        <v>17</v>
      </c>
      <c r="K32" s="2" t="str">
        <f>J32*1146.01</f>
        <v>0</v>
      </c>
      <c r="L32" s="5"/>
    </row>
    <row r="33" spans="1:12" customHeight="1" ht="105" outlineLevel="4">
      <c r="A33" s="1"/>
      <c r="B33" s="1">
        <v>824871</v>
      </c>
      <c r="C33" s="1" t="s">
        <v>124</v>
      </c>
      <c r="D33" s="1" t="s">
        <v>125</v>
      </c>
      <c r="E33" s="2" t="s">
        <v>126</v>
      </c>
      <c r="F33" s="2" t="s">
        <v>127</v>
      </c>
      <c r="G33" s="2">
        <v>9</v>
      </c>
      <c r="H33" s="2">
        <v>0</v>
      </c>
      <c r="I33" s="1">
        <v>0</v>
      </c>
      <c r="J33" s="3" t="s">
        <v>17</v>
      </c>
      <c r="K33" s="2" t="str">
        <f>J33*798.17</f>
        <v>0</v>
      </c>
      <c r="L33" s="5"/>
    </row>
    <row r="34" spans="1:12" customHeight="1" ht="105" outlineLevel="4">
      <c r="A34" s="1"/>
      <c r="B34" s="1">
        <v>824872</v>
      </c>
      <c r="C34" s="1" t="s">
        <v>128</v>
      </c>
      <c r="D34" s="1" t="s">
        <v>129</v>
      </c>
      <c r="E34" s="2" t="s">
        <v>130</v>
      </c>
      <c r="F34" s="2" t="s">
        <v>131</v>
      </c>
      <c r="G34" s="2" t="s">
        <v>46</v>
      </c>
      <c r="H34" s="2">
        <v>0</v>
      </c>
      <c r="I34" s="1">
        <v>0</v>
      </c>
      <c r="J34" s="3" t="s">
        <v>17</v>
      </c>
      <c r="K34" s="2" t="str">
        <f>J34*913.08</f>
        <v>0</v>
      </c>
      <c r="L34" s="5"/>
    </row>
    <row r="35" spans="1:12" customHeight="1" ht="105" outlineLevel="4">
      <c r="A35" s="1"/>
      <c r="B35" s="1">
        <v>824873</v>
      </c>
      <c r="C35" s="1" t="s">
        <v>132</v>
      </c>
      <c r="D35" s="1" t="s">
        <v>133</v>
      </c>
      <c r="E35" s="2" t="s">
        <v>134</v>
      </c>
      <c r="F35" s="2" t="s">
        <v>135</v>
      </c>
      <c r="G35" s="2">
        <v>1</v>
      </c>
      <c r="H35" s="2">
        <v>0</v>
      </c>
      <c r="I35" s="1">
        <v>0</v>
      </c>
      <c r="J35" s="3" t="s">
        <v>17</v>
      </c>
      <c r="K35" s="2" t="str">
        <f>J35*1026.44</f>
        <v>0</v>
      </c>
      <c r="L35" s="5"/>
    </row>
    <row r="36" spans="1:12" customHeight="1" ht="105" outlineLevel="4">
      <c r="A36" s="1"/>
      <c r="B36" s="1">
        <v>824874</v>
      </c>
      <c r="C36" s="1" t="s">
        <v>136</v>
      </c>
      <c r="D36" s="1" t="s">
        <v>137</v>
      </c>
      <c r="E36" s="2" t="s">
        <v>138</v>
      </c>
      <c r="F36" s="2" t="s">
        <v>139</v>
      </c>
      <c r="G36" s="2" t="s">
        <v>46</v>
      </c>
      <c r="H36" s="2">
        <v>0</v>
      </c>
      <c r="I36" s="1">
        <v>0</v>
      </c>
      <c r="J36" s="3" t="s">
        <v>17</v>
      </c>
      <c r="K36" s="2" t="str">
        <f>J36*1144.46</f>
        <v>0</v>
      </c>
      <c r="L3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14:K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2026-09-21T11:36:07+03:00</dcterms:created>
  <dcterms:modified xsi:type="dcterms:W3CDTF">2026-09-21T11:36:07+03:00</dcterms:modified>
  <dc:title>Untitled Spreadsheet</dc:title>
  <dc:description/>
  <dc:subject/>
  <cp:keywords/>
  <cp:category/>
</cp:coreProperties>
</file>