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<sst xmlns="http://schemas.openxmlformats.org/spreadsheetml/2006/main" uniqueCount="137">
  <si>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</si>
  <si>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</si>
  <si>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</si>
  <si>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</si>
  <si>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</si>
  <si>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</si>
  <si>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</si>
  <si>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</si>
  <si>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</si>
  <si>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</si>
  <si>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</si>
  <si>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</si>
  <si>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</si>
  <si>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</si>
  <si>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</si>
  <si>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</si>
  <si>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729.19 руб.</t>
  </si>
  <si>
    <t>шт</t>
  </si>
  <si>
    <t>ZGR-001107</t>
  </si>
  <si>
    <t>SG-028A</t>
  </si>
  <si>
    <t>Шланг ГИГАНТ угловой  28см 1"х1/2" вн-нар армированный нерж сталь</t>
  </si>
  <si>
    <t>517.10 руб.</t>
  </si>
  <si>
    <t>ZGR-001108</t>
  </si>
  <si>
    <t>SG-050A</t>
  </si>
  <si>
    <t>Шланг ГИГАНТ угловой  50см 1"х1" вн-нар армированный нерж сталь</t>
  </si>
  <si>
    <t>736.43 руб.</t>
  </si>
  <si>
    <t>ZGR-001109</t>
  </si>
  <si>
    <t>SG-060A</t>
  </si>
  <si>
    <t>Шланг ГИГАНТ угловой  60см 1"х1" вн-нар армированный нерж сталь</t>
  </si>
  <si>
    <t>841.88 руб.</t>
  </si>
  <si>
    <t>ZGR-001110</t>
  </si>
  <si>
    <t>SG-080A</t>
  </si>
  <si>
    <t>Шланг ГИГАНТ угловой  80см 1"х1" вн-нар армированный нерж сталь</t>
  </si>
  <si>
    <t>947.57 руб.</t>
  </si>
  <si>
    <t>ZGR-001144</t>
  </si>
  <si>
    <t>SG-026A</t>
  </si>
  <si>
    <t>Шланг ГИГАНТ угловой  26см 1"х1/2" вн-нар армированный нерж сталь</t>
  </si>
  <si>
    <t>503.22 руб.</t>
  </si>
  <si>
    <t>ZGR-001206</t>
  </si>
  <si>
    <t>SG-030A</t>
  </si>
  <si>
    <t>Шланг ГИГАНТ угловой  30см 1"х1/2" вн-нар армированный нерж сталь (1/100шт)</t>
  </si>
  <si>
    <t>670.21 руб.</t>
  </si>
  <si>
    <t>&gt;10</t>
  </si>
  <si>
    <t>ZGR-001207</t>
  </si>
  <si>
    <t>SG-042A</t>
  </si>
  <si>
    <t>Шланг ГИГАНТ угловой  42см 1"х1" вн-нар армированный нерж сталь (1/70шт)</t>
  </si>
  <si>
    <t>770.44 руб.</t>
  </si>
  <si>
    <t>&gt;25</t>
  </si>
  <si>
    <t>Гибкая подводка ГИГАНТ (VIEIR)</t>
  </si>
  <si>
    <t>GPS-120033</t>
  </si>
  <si>
    <t>BZCN50</t>
  </si>
  <si>
    <t>подводка ГИГАНТ 50см 1" вн-вн (1/25шт)</t>
  </si>
  <si>
    <t>656.79 руб.</t>
  </si>
  <si>
    <t>GPS-120034</t>
  </si>
  <si>
    <t>BZCN60</t>
  </si>
  <si>
    <t>подводка ГИГАНТ 60см 1" вн-вн (1/25шт)</t>
  </si>
  <si>
    <t>711.90 руб.</t>
  </si>
  <si>
    <t>GPS-120035</t>
  </si>
  <si>
    <t>BZCN80</t>
  </si>
  <si>
    <t>подводка ГИГАНТ 80см 1" вн-вн (1/25шт)</t>
  </si>
  <si>
    <t>817.64 руб.</t>
  </si>
  <si>
    <t>GPS-120036</t>
  </si>
  <si>
    <t>BZCN100</t>
  </si>
  <si>
    <t>подводка ГИГАНТ 100см 1" вн-вн (1/25шт)</t>
  </si>
  <si>
    <t>923.38 руб.</t>
  </si>
  <si>
    <t>GPS-120037</t>
  </si>
  <si>
    <t>BZCN120</t>
  </si>
  <si>
    <t>подводка ГИГАНТ 120см 1" вн-вн (1/25шт)</t>
  </si>
  <si>
    <t>1 030.61 руб.</t>
  </si>
  <si>
    <t>GPS-120038</t>
  </si>
  <si>
    <t>BZCN150</t>
  </si>
  <si>
    <t>подводка ГИГАНТ 150см 1" вн-вн (1/25шт)</t>
  </si>
  <si>
    <t>1 188.48 руб.</t>
  </si>
  <si>
    <t>GPS-120039</t>
  </si>
  <si>
    <t>BZCN200</t>
  </si>
  <si>
    <t>подводка ГИГАНТ 200см 1" вн-вн (1/25шт)</t>
  </si>
  <si>
    <t>1 452.09 руб.</t>
  </si>
  <si>
    <t>GPS-120040</t>
  </si>
  <si>
    <t>BZCW50</t>
  </si>
  <si>
    <t>подводка ГИГАНТ 50см 1" вн-нар (1/25шт)</t>
  </si>
  <si>
    <t>647.86 руб.</t>
  </si>
  <si>
    <t>GPS-120041</t>
  </si>
  <si>
    <t>BZCW60</t>
  </si>
  <si>
    <t>подводка ГИГАНТ 60см 1" вн-нар (1/25шт)</t>
  </si>
  <si>
    <t>701.47 руб.</t>
  </si>
  <si>
    <t>GPS-120042</t>
  </si>
  <si>
    <t>BZCW80</t>
  </si>
  <si>
    <t>подводка ГИГАНТ 80см 1" вн-нар (1/25шт)</t>
  </si>
  <si>
    <t>805.72 руб.</t>
  </si>
  <si>
    <t>GPS-120043</t>
  </si>
  <si>
    <t>BZCW100</t>
  </si>
  <si>
    <t>подводка ГИГАНТ 100см 1" вн-нар (1/25шт)</t>
  </si>
  <si>
    <t>911.47 руб.</t>
  </si>
  <si>
    <t>GPS-120044</t>
  </si>
  <si>
    <t>BZCW120</t>
  </si>
  <si>
    <t>подводка ГИГАНТ 120см 1" вн-нар (1/25шт)</t>
  </si>
  <si>
    <t>1 017.21 руб.</t>
  </si>
  <si>
    <t>GPS-120045</t>
  </si>
  <si>
    <t>BZCW150</t>
  </si>
  <si>
    <t>подводка ГИГАНТ 150см 1" вн-нар (1/25шт)</t>
  </si>
  <si>
    <t>1 175.08 руб.</t>
  </si>
  <si>
    <t>GPS-120046</t>
  </si>
  <si>
    <t>BZCW200</t>
  </si>
  <si>
    <t>подводка ГИГАНТ 200см 1" вн-нар (1/25шт)</t>
  </si>
  <si>
    <t>1 441.67 руб.</t>
  </si>
  <si>
    <t>GPS-120047</t>
  </si>
  <si>
    <t>BZLN60</t>
  </si>
  <si>
    <t>подводка угловая ГИГАНТ 60см 1" вн-вн (1/25шт)</t>
  </si>
  <si>
    <t>761.05 руб.</t>
  </si>
  <si>
    <t>GPS-120048</t>
  </si>
  <si>
    <t>BZLN80</t>
  </si>
  <si>
    <t>подводка угловая ГИГАНТ 80см 1" вн-вн (1/25шт)</t>
  </si>
  <si>
    <t>869.77 руб.</t>
  </si>
  <si>
    <t>GPS-120049</t>
  </si>
  <si>
    <t>BZLN100</t>
  </si>
  <si>
    <t>подводка угловая ГИГАНТ 100см 1" вн-вн (1/25шт)</t>
  </si>
  <si>
    <t>977.00 руб.</t>
  </si>
  <si>
    <t>GPS-120050</t>
  </si>
  <si>
    <t>BZLN120</t>
  </si>
  <si>
    <t>подводка угловая ГИГАНТ 120см 1" вн-вн (1/25шт)</t>
  </si>
  <si>
    <t>1 078.27 руб.</t>
  </si>
  <si>
    <t>GPS-120051</t>
  </si>
  <si>
    <t>BZLW60</t>
  </si>
  <si>
    <t>подводка угловая ГИГАНТ 60см 1" вн-нар (1/25шт)</t>
  </si>
  <si>
    <t>750.62 руб.</t>
  </si>
  <si>
    <t>GPS-120052</t>
  </si>
  <si>
    <t>BZLW80</t>
  </si>
  <si>
    <t>подводка угловая ГИГАНТ 80см 1" вн-нар (1/25шт)</t>
  </si>
  <si>
    <t>859.34 руб.</t>
  </si>
  <si>
    <t>GPS-120053</t>
  </si>
  <si>
    <t>BZLW100</t>
  </si>
  <si>
    <t>подводка угловая ГИГАНТ 100см 1" вн-нар (1/25шт)</t>
  </si>
  <si>
    <t>965.08 руб.</t>
  </si>
  <si>
    <t>GPS-120054</t>
  </si>
  <si>
    <t>BZLW120</t>
  </si>
  <si>
    <t>подводка угловая ГИГАНТ 120см 1" вн-нар (1/25шт)</t>
  </si>
  <si>
    <t>1 075.29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</si>
</sst>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60c_ce20_11eb_82ca_003048fd731b_14e1e151_f93d_11ef_a6ea_047c1617b1431.jpeg"/><Relationship Id="rId2" Type="http://schemas.openxmlformats.org/officeDocument/2006/relationships/image" Target="../media/a05f360e_ce20_11eb_82ca_003048fd731b_884a9cd4_27b2_11ed_a30e_00259070b4872.jpeg"/><Relationship Id="rId3" Type="http://schemas.openxmlformats.org/officeDocument/2006/relationships/image" Target="../media/a05f3610_ce20_11eb_82ca_003048fd731b_884a9cd5_27b2_11ed_a30e_00259070b4873.jpeg"/><Relationship Id="rId4" Type="http://schemas.openxmlformats.org/officeDocument/2006/relationships/image" Target="../media/a05f3612_ce20_11eb_82ca_003048fd731b_884a9cd6_27b2_11ed_a30e_00259070b4874.jpeg"/><Relationship Id="rId5" Type="http://schemas.openxmlformats.org/officeDocument/2006/relationships/image" Target="../media/a05f3614_ce20_11eb_82ca_003048fd731b_884a9cd7_27b2_11ed_a30e_00259070b4875.jpeg"/><Relationship Id="rId6" Type="http://schemas.openxmlformats.org/officeDocument/2006/relationships/image" Target="../media/acb0bedd_7c2b_11ec_a214_00259070b487_14e1e152_f93d_11ef_a6ea_047c1617b1436.jpeg"/><Relationship Id="rId7" Type="http://schemas.openxmlformats.org/officeDocument/2006/relationships/image" Target="../media/9e5408b8_9114_11ed_a3b7_047c1617b143_365b9bdc_0312_11ef_a5a4_047c1617b1437.jpeg"/><Relationship Id="rId8" Type="http://schemas.openxmlformats.org/officeDocument/2006/relationships/image" Target="../media/9e5408ba_9114_11ed_a3b7_047c1617b143_365b9bdd_0312_11ef_a5a4_047c1617b1438.jpeg"/><Relationship Id="rId9" Type="http://schemas.openxmlformats.org/officeDocument/2006/relationships/image" Target="../media/e1867f6f_3767_11ea_810f_003048fd731b_365b9bd2_0312_11ef_a5a4_047c1617b1439.jpeg"/><Relationship Id="rId10" Type="http://schemas.openxmlformats.org/officeDocument/2006/relationships/image" Target="../media/e1867f71_3767_11ea_810f_003048fd731b_365b9bd3_0312_11ef_a5a4_047c1617b14310.jpeg"/><Relationship Id="rId11" Type="http://schemas.openxmlformats.org/officeDocument/2006/relationships/image" Target="../media/e1867f73_3767_11ea_810f_003048fd731b_365b9bd4_0312_11ef_a5a4_047c1617b14311.jpeg"/><Relationship Id="rId12" Type="http://schemas.openxmlformats.org/officeDocument/2006/relationships/image" Target="../media/e1867f75_3767_11ea_810f_003048fd731b_365b9bce_0312_11ef_a5a4_047c1617b14312.jpeg"/><Relationship Id="rId13" Type="http://schemas.openxmlformats.org/officeDocument/2006/relationships/image" Target="../media/e1867f77_3767_11ea_810f_003048fd731b_365b9bcf_0312_11ef_a5a4_047c1617b14313.jpeg"/><Relationship Id="rId14" Type="http://schemas.openxmlformats.org/officeDocument/2006/relationships/image" Target="../media/e1867f79_3767_11ea_810f_003048fd731b_365b9bd0_0312_11ef_a5a4_047c1617b14314.jpeg"/><Relationship Id="rId15" Type="http://schemas.openxmlformats.org/officeDocument/2006/relationships/image" Target="../media/e1867f7b_3767_11ea_810f_003048fd731b_365b9bd1_0312_11ef_a5a4_047c1617b14315.jpeg"/><Relationship Id="rId16" Type="http://schemas.openxmlformats.org/officeDocument/2006/relationships/image" Target="../media/e1867f7d_3767_11ea_810f_003048fd731b_365b9bd9_0312_11ef_a5a4_047c1617b14316.jpeg"/><Relationship Id="rId17" Type="http://schemas.openxmlformats.org/officeDocument/2006/relationships/image" Target="../media/e1867f7f_3767_11ea_810f_003048fd731b_365b9bda_0312_11ef_a5a4_047c1617b14317.jpeg"/><Relationship Id="rId18" Type="http://schemas.openxmlformats.org/officeDocument/2006/relationships/image" Target="../media/e1867f81_3767_11ea_810f_003048fd731b_365b9bdb_0312_11ef_a5a4_047c1617b14318.jpeg"/><Relationship Id="rId19" Type="http://schemas.openxmlformats.org/officeDocument/2006/relationships/image" Target="../media/e1867f83_3767_11ea_810f_003048fd731b_365b9bd5_0312_11ef_a5a4_047c1617b14319.jpeg"/><Relationship Id="rId20" Type="http://schemas.openxmlformats.org/officeDocument/2006/relationships/image" Target="../media/e1867f85_3767_11ea_810f_003048fd731b_365b9bd6_0312_11ef_a5a4_047c1617b14320.jpeg"/><Relationship Id="rId21" Type="http://schemas.openxmlformats.org/officeDocument/2006/relationships/image" Target="../media/e1867f87_3767_11ea_810f_003048fd731b_365b9bd7_0312_11ef_a5a4_047c1617b14321.jpeg"/><Relationship Id="rId22" Type="http://schemas.openxmlformats.org/officeDocument/2006/relationships/image" Target="../media/e1867f89_3767_11ea_810f_003048fd731b_365b9bd8_0312_11ef_a5a4_047c1617b14322.jpeg"/><Relationship Id="rId23" Type="http://schemas.openxmlformats.org/officeDocument/2006/relationships/image" Target="../media/e1867f8b_3767_11ea_810f_003048fd731b_ac993dac_476f_11ea_810f_003048fd731b23.jpeg"/><Relationship Id="rId24" Type="http://schemas.openxmlformats.org/officeDocument/2006/relationships/image" Target="../media/e1867f8d_3767_11ea_810f_003048fd731b_ac993dae_476f_11ea_810f_003048fd731b24.jpeg"/><Relationship Id="rId25" Type="http://schemas.openxmlformats.org/officeDocument/2006/relationships/image" Target="../media/e1867f8f_3767_11ea_810f_003048fd731b_ac993da8_476f_11ea_810f_003048fd731b25.jpeg"/><Relationship Id="rId26" Type="http://schemas.openxmlformats.org/officeDocument/2006/relationships/image" Target="../media/e1867f91_3767_11ea_810f_003048fd731b_ac993daa_476f_11ea_810f_003048fd731b26.jpeg"/><Relationship Id="rId27" Type="http://schemas.openxmlformats.org/officeDocument/2006/relationships/image" Target="../media/e1867f93_3767_11ea_810f_003048fd731b_ac993dad_476f_11ea_810f_003048fd731b27.jpeg"/><Relationship Id="rId28" Type="http://schemas.openxmlformats.org/officeDocument/2006/relationships/image" Target="../media/e1867f95_3767_11ea_810f_003048fd731b_ac993daf_476f_11ea_810f_003048fd731b28.jpeg"/><Relationship Id="rId29" Type="http://schemas.openxmlformats.org/officeDocument/2006/relationships/image" Target="../media/e1867f97_3767_11ea_810f_003048fd731b_ac993da9_476f_11ea_810f_003048fd731b29.jpeg"/><Relationship Id="rId30" Type="http://schemas.openxmlformats.org/officeDocument/2006/relationships/image" Target="../media/e1867f99_3767_11ea_810f_003048fd731b_ac993dab_476f_11ea_810f_003048fd731b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J5*729.19</f>
        <v>0</v>
      </c>
      <c r="L5" s="5"/>
    </row>
    <row r="6" spans="1:12" customHeight="1" ht="105" outlineLevel="4">
      <c r="A6" s="1"/>
      <c r="B6" s="1">
        <v>833425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J6*517.10</f>
        <v>0</v>
      </c>
      <c r="L6" s="5"/>
    </row>
    <row r="7" spans="1:12" customHeight="1" ht="105" outlineLevel="4">
      <c r="A7" s="1"/>
      <c r="B7" s="1">
        <v>833426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J7*736.43</f>
        <v>0</v>
      </c>
      <c r="L7" s="5"/>
    </row>
    <row r="8" spans="1:12" customHeight="1" ht="105" outlineLevel="4">
      <c r="A8" s="1"/>
      <c r="B8" s="1">
        <v>833427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8</v>
      </c>
      <c r="H8" s="2">
        <v>0</v>
      </c>
      <c r="I8" s="1">
        <v>0</v>
      </c>
      <c r="J8" s="3" t="s">
        <v>17</v>
      </c>
      <c r="K8" s="2" t="str">
        <f>J8*841.88</f>
        <v>0</v>
      </c>
      <c r="L8" s="5"/>
    </row>
    <row r="9" spans="1:12" customHeight="1" ht="105" outlineLevel="4">
      <c r="A9" s="1"/>
      <c r="B9" s="1">
        <v>833428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8</v>
      </c>
      <c r="H9" s="2">
        <v>0</v>
      </c>
      <c r="I9" s="1">
        <v>0</v>
      </c>
      <c r="J9" s="3" t="s">
        <v>17</v>
      </c>
      <c r="K9" s="2" t="str">
        <f>J9*947.57</f>
        <v>0</v>
      </c>
      <c r="L9" s="5"/>
    </row>
    <row r="10" spans="1:12" customHeight="1" ht="105" outlineLevel="4">
      <c r="A10" s="1"/>
      <c r="B10" s="1">
        <v>839823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J10*503.22</f>
        <v>0</v>
      </c>
      <c r="L10" s="5"/>
    </row>
    <row r="11" spans="1:12" customHeight="1" ht="105" outlineLevel="4">
      <c r="A11" s="1"/>
      <c r="B11" s="1">
        <v>873441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17</v>
      </c>
      <c r="K11" s="2" t="str">
        <f>J11*670.21</f>
        <v>0</v>
      </c>
      <c r="L11" s="5"/>
    </row>
    <row r="12" spans="1:12" customHeight="1" ht="105" outlineLevel="4">
      <c r="A12" s="1"/>
      <c r="B12" s="1">
        <v>873442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17</v>
      </c>
      <c r="K12" s="2" t="str">
        <f>J12*770.44</f>
        <v>0</v>
      </c>
      <c r="L12" s="5"/>
    </row>
    <row r="13" spans="1:12" outlineLevel="2">
      <c r="A13" s="8" t="s">
        <v>48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824853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42</v>
      </c>
      <c r="H14" s="2">
        <v>0</v>
      </c>
      <c r="I14" s="1">
        <v>0</v>
      </c>
      <c r="J14" s="3" t="s">
        <v>17</v>
      </c>
      <c r="K14" s="2" t="str">
        <f>J14*656.79</f>
        <v>0</v>
      </c>
      <c r="L14" s="5"/>
    </row>
    <row r="15" spans="1:12" customHeight="1" ht="105" outlineLevel="4">
      <c r="A15" s="1"/>
      <c r="B15" s="1">
        <v>824854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42</v>
      </c>
      <c r="H15" s="2">
        <v>0</v>
      </c>
      <c r="I15" s="1">
        <v>0</v>
      </c>
      <c r="J15" s="3" t="s">
        <v>17</v>
      </c>
      <c r="K15" s="2" t="str">
        <f>J15*711.90</f>
        <v>0</v>
      </c>
      <c r="L15" s="5"/>
    </row>
    <row r="16" spans="1:12" customHeight="1" ht="105" outlineLevel="4">
      <c r="A16" s="1"/>
      <c r="B16" s="1">
        <v>824855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42</v>
      </c>
      <c r="H16" s="2">
        <v>0</v>
      </c>
      <c r="I16" s="1">
        <v>0</v>
      </c>
      <c r="J16" s="3" t="s">
        <v>17</v>
      </c>
      <c r="K16" s="2" t="str">
        <f>J16*817.64</f>
        <v>0</v>
      </c>
      <c r="L16" s="5"/>
    </row>
    <row r="17" spans="1:12" customHeight="1" ht="105" outlineLevel="4">
      <c r="A17" s="1"/>
      <c r="B17" s="1">
        <v>824856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42</v>
      </c>
      <c r="H17" s="2">
        <v>0</v>
      </c>
      <c r="I17" s="1">
        <v>0</v>
      </c>
      <c r="J17" s="3" t="s">
        <v>17</v>
      </c>
      <c r="K17" s="2" t="str">
        <f>J17*923.38</f>
        <v>0</v>
      </c>
      <c r="L17" s="5"/>
    </row>
    <row r="18" spans="1:12" customHeight="1" ht="105" outlineLevel="4">
      <c r="A18" s="1"/>
      <c r="B18" s="1">
        <v>824857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42</v>
      </c>
      <c r="H18" s="2">
        <v>0</v>
      </c>
      <c r="I18" s="1">
        <v>0</v>
      </c>
      <c r="J18" s="3" t="s">
        <v>17</v>
      </c>
      <c r="K18" s="2" t="str">
        <f>J18*1030.61</f>
        <v>0</v>
      </c>
      <c r="L18" s="5"/>
    </row>
    <row r="19" spans="1:12" customHeight="1" ht="105" outlineLevel="4">
      <c r="A19" s="1"/>
      <c r="B19" s="1">
        <v>824858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42</v>
      </c>
      <c r="H19" s="2">
        <v>0</v>
      </c>
      <c r="I19" s="1">
        <v>0</v>
      </c>
      <c r="J19" s="3" t="s">
        <v>17</v>
      </c>
      <c r="K19" s="2" t="str">
        <f>J19*1188.48</f>
        <v>0</v>
      </c>
      <c r="L19" s="5"/>
    </row>
    <row r="20" spans="1:12" customHeight="1" ht="105" outlineLevel="4">
      <c r="A20" s="1"/>
      <c r="B20" s="1">
        <v>824859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2</v>
      </c>
      <c r="H20" s="2">
        <v>0</v>
      </c>
      <c r="I20" s="1">
        <v>0</v>
      </c>
      <c r="J20" s="3" t="s">
        <v>17</v>
      </c>
      <c r="K20" s="2" t="str">
        <f>J20*1452.09</f>
        <v>0</v>
      </c>
      <c r="L20" s="5"/>
    </row>
    <row r="21" spans="1:12" customHeight="1" ht="105" outlineLevel="4">
      <c r="A21" s="1"/>
      <c r="B21" s="1">
        <v>824860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42</v>
      </c>
      <c r="H21" s="2">
        <v>0</v>
      </c>
      <c r="I21" s="1">
        <v>0</v>
      </c>
      <c r="J21" s="3" t="s">
        <v>17</v>
      </c>
      <c r="K21" s="2" t="str">
        <f>J21*647.86</f>
        <v>0</v>
      </c>
      <c r="L21" s="5"/>
    </row>
    <row r="22" spans="1:12" customHeight="1" ht="105" outlineLevel="4">
      <c r="A22" s="1"/>
      <c r="B22" s="1">
        <v>824861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47</v>
      </c>
      <c r="H22" s="2">
        <v>0</v>
      </c>
      <c r="I22" s="1">
        <v>0</v>
      </c>
      <c r="J22" s="3" t="s">
        <v>17</v>
      </c>
      <c r="K22" s="2" t="str">
        <f>J22*701.47</f>
        <v>0</v>
      </c>
      <c r="L22" s="5"/>
    </row>
    <row r="23" spans="1:12" customHeight="1" ht="105" outlineLevel="4">
      <c r="A23" s="1"/>
      <c r="B23" s="1">
        <v>824862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42</v>
      </c>
      <c r="H23" s="2">
        <v>0</v>
      </c>
      <c r="I23" s="1">
        <v>0</v>
      </c>
      <c r="J23" s="3" t="s">
        <v>17</v>
      </c>
      <c r="K23" s="2" t="str">
        <f>J23*805.72</f>
        <v>0</v>
      </c>
      <c r="L23" s="5"/>
    </row>
    <row r="24" spans="1:12" customHeight="1" ht="105" outlineLevel="4">
      <c r="A24" s="1"/>
      <c r="B24" s="1">
        <v>824863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42</v>
      </c>
      <c r="H24" s="2">
        <v>0</v>
      </c>
      <c r="I24" s="1">
        <v>0</v>
      </c>
      <c r="J24" s="3" t="s">
        <v>17</v>
      </c>
      <c r="K24" s="2" t="str">
        <f>J24*911.47</f>
        <v>0</v>
      </c>
      <c r="L24" s="5"/>
    </row>
    <row r="25" spans="1:12" customHeight="1" ht="105" outlineLevel="4">
      <c r="A25" s="1"/>
      <c r="B25" s="1">
        <v>824864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17</v>
      </c>
      <c r="K25" s="2" t="str">
        <f>J25*1017.21</f>
        <v>0</v>
      </c>
      <c r="L25" s="5"/>
    </row>
    <row r="26" spans="1:12" customHeight="1" ht="105" outlineLevel="4">
      <c r="A26" s="1"/>
      <c r="B26" s="1">
        <v>824865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2</v>
      </c>
      <c r="H26" s="2">
        <v>0</v>
      </c>
      <c r="I26" s="1">
        <v>0</v>
      </c>
      <c r="J26" s="3" t="s">
        <v>17</v>
      </c>
      <c r="K26" s="2" t="str">
        <f>J26*1175.08</f>
        <v>0</v>
      </c>
      <c r="L26" s="5"/>
    </row>
    <row r="27" spans="1:12" customHeight="1" ht="105" outlineLevel="4">
      <c r="A27" s="1"/>
      <c r="B27" s="1">
        <v>824866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>
        <v>0</v>
      </c>
      <c r="I27" s="1">
        <v>0</v>
      </c>
      <c r="J27" s="3" t="s">
        <v>17</v>
      </c>
      <c r="K27" s="2" t="str">
        <f>J27*1441.67</f>
        <v>0</v>
      </c>
      <c r="L27" s="5"/>
    </row>
    <row r="28" spans="1:12" customHeight="1" ht="105" outlineLevel="4">
      <c r="A28" s="1"/>
      <c r="B28" s="1">
        <v>824867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0</v>
      </c>
      <c r="H28" s="2">
        <v>0</v>
      </c>
      <c r="I28" s="1">
        <v>0</v>
      </c>
      <c r="J28" s="3" t="s">
        <v>17</v>
      </c>
      <c r="K28" s="2" t="str">
        <f>J28*761.05</f>
        <v>0</v>
      </c>
      <c r="L28" s="5"/>
    </row>
    <row r="29" spans="1:12" customHeight="1" ht="105" outlineLevel="4">
      <c r="A29" s="1"/>
      <c r="B29" s="1">
        <v>824868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10</v>
      </c>
      <c r="H29" s="2">
        <v>0</v>
      </c>
      <c r="I29" s="1">
        <v>0</v>
      </c>
      <c r="J29" s="3" t="s">
        <v>17</v>
      </c>
      <c r="K29" s="2" t="str">
        <f>J29*869.77</f>
        <v>0</v>
      </c>
      <c r="L29" s="5"/>
    </row>
    <row r="30" spans="1:12" customHeight="1" ht="105" outlineLevel="4">
      <c r="A30" s="1"/>
      <c r="B30" s="1">
        <v>824869</v>
      </c>
      <c r="C30" s="1" t="s">
        <v>113</v>
      </c>
      <c r="D30" s="1" t="s">
        <v>114</v>
      </c>
      <c r="E30" s="2" t="s">
        <v>115</v>
      </c>
      <c r="F30" s="2" t="s">
        <v>116</v>
      </c>
      <c r="G30" s="2">
        <v>0</v>
      </c>
      <c r="H30" s="2">
        <v>0</v>
      </c>
      <c r="I30" s="1">
        <v>0</v>
      </c>
      <c r="J30" s="3" t="s">
        <v>17</v>
      </c>
      <c r="K30" s="2" t="str">
        <f>J30*977.00</f>
        <v>0</v>
      </c>
      <c r="L30" s="5"/>
    </row>
    <row r="31" spans="1:12" customHeight="1" ht="105" outlineLevel="4">
      <c r="A31" s="1"/>
      <c r="B31" s="1">
        <v>824870</v>
      </c>
      <c r="C31" s="1" t="s">
        <v>117</v>
      </c>
      <c r="D31" s="1" t="s">
        <v>118</v>
      </c>
      <c r="E31" s="2" t="s">
        <v>119</v>
      </c>
      <c r="F31" s="2" t="s">
        <v>120</v>
      </c>
      <c r="G31" s="2" t="s">
        <v>42</v>
      </c>
      <c r="H31" s="2">
        <v>0</v>
      </c>
      <c r="I31" s="1">
        <v>0</v>
      </c>
      <c r="J31" s="3" t="s">
        <v>17</v>
      </c>
      <c r="K31" s="2" t="str">
        <f>J31*1078.27</f>
        <v>0</v>
      </c>
      <c r="L31" s="5"/>
    </row>
    <row r="32" spans="1:12" customHeight="1" ht="105" outlineLevel="4">
      <c r="A32" s="1"/>
      <c r="B32" s="1">
        <v>824871</v>
      </c>
      <c r="C32" s="1" t="s">
        <v>121</v>
      </c>
      <c r="D32" s="1" t="s">
        <v>122</v>
      </c>
      <c r="E32" s="2" t="s">
        <v>123</v>
      </c>
      <c r="F32" s="2" t="s">
        <v>124</v>
      </c>
      <c r="G32" s="2">
        <v>7</v>
      </c>
      <c r="H32" s="2">
        <v>0</v>
      </c>
      <c r="I32" s="1">
        <v>0</v>
      </c>
      <c r="J32" s="3" t="s">
        <v>17</v>
      </c>
      <c r="K32" s="2" t="str">
        <f>J32*750.62</f>
        <v>0</v>
      </c>
      <c r="L32" s="5"/>
    </row>
    <row r="33" spans="1:12" customHeight="1" ht="105" outlineLevel="4">
      <c r="A33" s="1"/>
      <c r="B33" s="1">
        <v>824872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17</v>
      </c>
      <c r="K33" s="2" t="str">
        <f>J33*859.34</f>
        <v>0</v>
      </c>
      <c r="L33" s="5"/>
    </row>
    <row r="34" spans="1:12" customHeight="1" ht="105" outlineLevel="4">
      <c r="A34" s="1"/>
      <c r="B34" s="1">
        <v>824873</v>
      </c>
      <c r="C34" s="1" t="s">
        <v>129</v>
      </c>
      <c r="D34" s="1" t="s">
        <v>130</v>
      </c>
      <c r="E34" s="2" t="s">
        <v>131</v>
      </c>
      <c r="F34" s="2" t="s">
        <v>132</v>
      </c>
      <c r="G34" s="2">
        <v>2</v>
      </c>
      <c r="H34" s="2">
        <v>0</v>
      </c>
      <c r="I34" s="1">
        <v>0</v>
      </c>
      <c r="J34" s="3" t="s">
        <v>17</v>
      </c>
      <c r="K34" s="2" t="str">
        <f>J34*965.08</f>
        <v>0</v>
      </c>
      <c r="L34" s="5"/>
    </row>
    <row r="35" spans="1:12" customHeight="1" ht="105" outlineLevel="4">
      <c r="A35" s="1"/>
      <c r="B35" s="1">
        <v>824874</v>
      </c>
      <c r="C35" s="1" t="s">
        <v>133</v>
      </c>
      <c r="D35" s="1" t="s">
        <v>134</v>
      </c>
      <c r="E35" s="2" t="s">
        <v>135</v>
      </c>
      <c r="F35" s="2" t="s">
        <v>136</v>
      </c>
      <c r="G35" s="2" t="s">
        <v>42</v>
      </c>
      <c r="H35" s="2">
        <v>0</v>
      </c>
      <c r="I35" s="1">
        <v>0</v>
      </c>
      <c r="J35" s="3" t="s">
        <v>17</v>
      </c>
      <c r="K35" s="2" t="str">
        <f>J35*1075.29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2026-03-20T07:54:52+03:00</dcterms:created>
  <dcterms:modified xsi:type="dcterms:W3CDTF">2026-03-20T07:54:52+03:00</dcterms:modified>
  <dc:title>Untitled Spreadsheet</dc:title>
  <dc:description/>
  <dc:subject/>
  <cp:keywords/>
  <cp:category/>
</cp:coreProperties>
</file>